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charts/chart6.xml" ContentType="application/vnd.openxmlformats-officedocument.drawingml.chart+xml"/>
  <Override PartName="/xl/drawings/drawing6.xml" ContentType="application/vnd.openxmlformats-officedocument.drawingml.chartshapes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7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4f91a080a3d2ba8/Desktop/CTIA/"/>
    </mc:Choice>
  </mc:AlternateContent>
  <xr:revisionPtr revIDLastSave="42" documentId="13_ncr:1_{449A44A3-DDE5-4B38-AFA5-F35734F6EFA0}" xr6:coauthVersionLast="47" xr6:coauthVersionMax="47" xr10:uidLastSave="{CE65AB15-AB34-42AE-BC61-D52C7AF1D172}"/>
  <bookViews>
    <workbookView xWindow="888" yWindow="1440" windowWidth="21372" windowHeight="9648" xr2:uid="{00000000-000D-0000-FFFF-FFFF00000000}"/>
  </bookViews>
  <sheets>
    <sheet name="2024" sheetId="1" r:id="rId1"/>
    <sheet name="201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" i="2" l="1"/>
  <c r="D1" i="2" s="1"/>
  <c r="E1" i="2" s="1"/>
  <c r="F1" i="2" s="1"/>
  <c r="G1" i="2" s="1"/>
  <c r="H1" i="2" s="1"/>
  <c r="I1" i="2" s="1"/>
  <c r="J1" i="2" s="1"/>
  <c r="K1" i="2" s="1"/>
  <c r="L1" i="2" s="1"/>
  <c r="M1" i="2" s="1"/>
  <c r="N1" i="2" s="1"/>
  <c r="O1" i="2" s="1"/>
  <c r="P1" i="2" s="1"/>
  <c r="Q1" i="2" s="1"/>
  <c r="R1" i="2" s="1"/>
  <c r="S1" i="2" s="1"/>
  <c r="T1" i="2" s="1"/>
  <c r="U1" i="2" s="1"/>
  <c r="V1" i="2" s="1"/>
  <c r="W1" i="2" s="1"/>
  <c r="X1" i="2" s="1"/>
  <c r="Y1" i="2" s="1"/>
  <c r="Z1" i="2" s="1"/>
  <c r="AA1" i="2" s="1"/>
  <c r="Q8" i="2"/>
  <c r="Q19" i="2" s="1"/>
  <c r="R8" i="2"/>
  <c r="R17" i="2" s="1"/>
  <c r="S8" i="2"/>
  <c r="S17" i="2" s="1"/>
  <c r="T8" i="2"/>
  <c r="T17" i="2" s="1"/>
  <c r="U8" i="2"/>
  <c r="U17" i="2" s="1"/>
  <c r="V8" i="2"/>
  <c r="V17" i="2" s="1"/>
  <c r="W8" i="2"/>
  <c r="X8" i="2"/>
  <c r="Y8" i="2"/>
  <c r="B12" i="2"/>
  <c r="C12" i="2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W12" i="2"/>
  <c r="X12" i="2"/>
  <c r="Y12" i="2"/>
  <c r="Z12" i="2"/>
  <c r="AA12" i="2"/>
  <c r="B13" i="2"/>
  <c r="C13" i="2"/>
  <c r="D13" i="2"/>
  <c r="E13" i="2"/>
  <c r="F13" i="2"/>
  <c r="G13" i="2"/>
  <c r="H13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W13" i="2"/>
  <c r="X13" i="2"/>
  <c r="Y13" i="2"/>
  <c r="Z13" i="2"/>
  <c r="AA13" i="2"/>
  <c r="B14" i="2"/>
  <c r="C14" i="2"/>
  <c r="D14" i="2"/>
  <c r="E14" i="2"/>
  <c r="F14" i="2"/>
  <c r="G14" i="2"/>
  <c r="H14" i="2"/>
  <c r="I14" i="2"/>
  <c r="J14" i="2"/>
  <c r="K14" i="2"/>
  <c r="L14" i="2"/>
  <c r="M14" i="2"/>
  <c r="N14" i="2"/>
  <c r="O14" i="2"/>
  <c r="P14" i="2"/>
  <c r="T14" i="2"/>
  <c r="U14" i="2"/>
  <c r="V14" i="2"/>
  <c r="W14" i="2"/>
  <c r="X14" i="2"/>
  <c r="Y14" i="2"/>
  <c r="H15" i="2"/>
  <c r="I15" i="2"/>
  <c r="J15" i="2"/>
  <c r="K15" i="2"/>
  <c r="L15" i="2"/>
  <c r="M15" i="2"/>
  <c r="N15" i="2"/>
  <c r="O15" i="2"/>
  <c r="P15" i="2"/>
  <c r="Q15" i="2"/>
  <c r="R15" i="2"/>
  <c r="S15" i="2"/>
  <c r="T15" i="2"/>
  <c r="U15" i="2"/>
  <c r="V15" i="2"/>
  <c r="W15" i="2"/>
  <c r="X15" i="2"/>
  <c r="Y15" i="2"/>
  <c r="Z15" i="2"/>
  <c r="AA15" i="2"/>
  <c r="H16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H17" i="2"/>
  <c r="I17" i="2"/>
  <c r="J17" i="2"/>
  <c r="K17" i="2"/>
  <c r="L17" i="2"/>
  <c r="M17" i="2"/>
  <c r="N17" i="2"/>
  <c r="O17" i="2"/>
  <c r="P17" i="2"/>
  <c r="W17" i="2"/>
  <c r="X17" i="2"/>
  <c r="Y17" i="2"/>
  <c r="B18" i="2"/>
  <c r="C18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X18" i="2"/>
  <c r="Y18" i="2"/>
  <c r="Z18" i="2"/>
  <c r="AA18" i="2"/>
  <c r="B19" i="2"/>
  <c r="C19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U19" i="2"/>
  <c r="V19" i="2"/>
  <c r="W19" i="2"/>
  <c r="X19" i="2"/>
  <c r="Y19" i="2"/>
  <c r="B20" i="2"/>
  <c r="C20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X20" i="2"/>
  <c r="Y20" i="2"/>
  <c r="Z20" i="2"/>
  <c r="AA20" i="2"/>
  <c r="Y22" i="2"/>
  <c r="Z22" i="2"/>
  <c r="AA22" i="2"/>
  <c r="Y23" i="2"/>
  <c r="Z23" i="2"/>
  <c r="AA23" i="2"/>
  <c r="AF23" i="1"/>
  <c r="AE23" i="1"/>
  <c r="AD23" i="1"/>
  <c r="AC23" i="1"/>
  <c r="AO22" i="1"/>
  <c r="AO23" i="1" s="1"/>
  <c r="AN22" i="1"/>
  <c r="AN23" i="1" s="1"/>
  <c r="AM22" i="1"/>
  <c r="AM23" i="1" s="1"/>
  <c r="AL22" i="1"/>
  <c r="AL23" i="1" s="1"/>
  <c r="AK22" i="1"/>
  <c r="AK23" i="1" s="1"/>
  <c r="AJ22" i="1"/>
  <c r="AJ23" i="1" s="1"/>
  <c r="AI22" i="1"/>
  <c r="AI23" i="1" s="1"/>
  <c r="AH22" i="1"/>
  <c r="AH23" i="1" s="1"/>
  <c r="AG22" i="1"/>
  <c r="AG23" i="1" s="1"/>
  <c r="AF22" i="1"/>
  <c r="AE22" i="1"/>
  <c r="AD22" i="1"/>
  <c r="AC22" i="1"/>
  <c r="AB22" i="1"/>
  <c r="AB23" i="1" s="1"/>
  <c r="Z22" i="1"/>
  <c r="Z23" i="1" s="1"/>
  <c r="Y22" i="1"/>
  <c r="Y23" i="1" s="1"/>
  <c r="AA22" i="1"/>
  <c r="AO20" i="1"/>
  <c r="AN20" i="1"/>
  <c r="AM20" i="1"/>
  <c r="AL20" i="1"/>
  <c r="AK20" i="1"/>
  <c r="AO18" i="1"/>
  <c r="AN18" i="1"/>
  <c r="AM18" i="1"/>
  <c r="AL18" i="1"/>
  <c r="AK18" i="1"/>
  <c r="AO13" i="1"/>
  <c r="AN13" i="1"/>
  <c r="AM13" i="1"/>
  <c r="AL13" i="1"/>
  <c r="AK13" i="1"/>
  <c r="AO12" i="1"/>
  <c r="AN12" i="1"/>
  <c r="AM12" i="1"/>
  <c r="AL12" i="1"/>
  <c r="AK12" i="1"/>
  <c r="AJ20" i="1"/>
  <c r="AI20" i="1"/>
  <c r="AH20" i="1"/>
  <c r="AG20" i="1"/>
  <c r="AJ18" i="1"/>
  <c r="AI18" i="1"/>
  <c r="AH18" i="1"/>
  <c r="AG18" i="1"/>
  <c r="AI16" i="1"/>
  <c r="AH16" i="1"/>
  <c r="AG16" i="1"/>
  <c r="AI15" i="1"/>
  <c r="AH15" i="1"/>
  <c r="AG15" i="1"/>
  <c r="AJ13" i="1"/>
  <c r="AI13" i="1"/>
  <c r="AH13" i="1"/>
  <c r="AG13" i="1"/>
  <c r="AJ12" i="1"/>
  <c r="AI12" i="1"/>
  <c r="AH12" i="1"/>
  <c r="AG12" i="1"/>
  <c r="AA20" i="1"/>
  <c r="Z20" i="1"/>
  <c r="AA18" i="1"/>
  <c r="Z18" i="1"/>
  <c r="AA16" i="1"/>
  <c r="Z16" i="1"/>
  <c r="AA15" i="1"/>
  <c r="Z15" i="1"/>
  <c r="AA13" i="1"/>
  <c r="Z13" i="1"/>
  <c r="AA12" i="1"/>
  <c r="Z12" i="1"/>
  <c r="AF20" i="1"/>
  <c r="AE20" i="1"/>
  <c r="AD20" i="1"/>
  <c r="AC20" i="1"/>
  <c r="AB20" i="1"/>
  <c r="AF18" i="1"/>
  <c r="AE18" i="1"/>
  <c r="AD18" i="1"/>
  <c r="AC18" i="1"/>
  <c r="AB18" i="1"/>
  <c r="AF16" i="1"/>
  <c r="AE16" i="1"/>
  <c r="AD16" i="1"/>
  <c r="AC16" i="1"/>
  <c r="AB16" i="1"/>
  <c r="AF15" i="1"/>
  <c r="AE15" i="1"/>
  <c r="AD15" i="1"/>
  <c r="AC15" i="1"/>
  <c r="AB15" i="1"/>
  <c r="AF13" i="1"/>
  <c r="AE13" i="1"/>
  <c r="AD13" i="1"/>
  <c r="AC13" i="1"/>
  <c r="AB13" i="1"/>
  <c r="AF12" i="1"/>
  <c r="AE12" i="1"/>
  <c r="AD12" i="1"/>
  <c r="AC12" i="1"/>
  <c r="AB12" i="1"/>
  <c r="AB8" i="1"/>
  <c r="AB19" i="1" s="1"/>
  <c r="AA8" i="1"/>
  <c r="AA17" i="1" s="1"/>
  <c r="Z8" i="1"/>
  <c r="Z17" i="1" s="1"/>
  <c r="B12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B13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B14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H17" i="1"/>
  <c r="I17" i="1"/>
  <c r="J17" i="1"/>
  <c r="K17" i="1"/>
  <c r="L17" i="1"/>
  <c r="M17" i="1"/>
  <c r="N17" i="1"/>
  <c r="O17" i="1"/>
  <c r="P17" i="1"/>
  <c r="B20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S14" i="2" l="1"/>
  <c r="Q17" i="2"/>
  <c r="R14" i="2"/>
  <c r="S19" i="2"/>
  <c r="Q14" i="2"/>
  <c r="T19" i="2"/>
  <c r="R19" i="2"/>
  <c r="AA19" i="1"/>
  <c r="AB17" i="1"/>
  <c r="AA14" i="1"/>
  <c r="Z19" i="1"/>
  <c r="Z14" i="1"/>
  <c r="AB14" i="1"/>
  <c r="R8" i="1"/>
  <c r="S8" i="1"/>
  <c r="T8" i="1"/>
  <c r="U8" i="1"/>
  <c r="V8" i="1"/>
  <c r="W8" i="1"/>
  <c r="X8" i="1"/>
  <c r="Y8" i="1"/>
  <c r="Q8" i="1"/>
  <c r="X17" i="1" l="1"/>
  <c r="X14" i="1"/>
  <c r="Q14" i="1"/>
  <c r="Q17" i="1"/>
  <c r="Y17" i="1"/>
  <c r="Y14" i="1"/>
  <c r="W17" i="1"/>
  <c r="W14" i="1"/>
  <c r="V14" i="1"/>
  <c r="V17" i="1"/>
  <c r="U17" i="1"/>
  <c r="U14" i="1"/>
  <c r="T17" i="1"/>
  <c r="T14" i="1"/>
  <c r="S14" i="1"/>
  <c r="S17" i="1"/>
  <c r="R17" i="1"/>
  <c r="R14" i="1"/>
  <c r="AA23" i="1"/>
  <c r="D19" i="1" l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C19" i="1"/>
  <c r="B19" i="1"/>
  <c r="C18" i="1" l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B18" i="1"/>
  <c r="C1" i="1" l="1"/>
  <c r="D1" i="1" l="1"/>
  <c r="E1" i="1" l="1"/>
  <c r="F1" i="1" l="1"/>
  <c r="G1" i="1" l="1"/>
  <c r="H1" i="1" l="1"/>
  <c r="I1" i="1" l="1"/>
  <c r="J1" i="1" l="1"/>
  <c r="K1" i="1" l="1"/>
  <c r="L1" i="1" l="1"/>
  <c r="M1" i="1" l="1"/>
  <c r="N1" i="1" l="1"/>
  <c r="O1" i="1" l="1"/>
  <c r="P1" i="1" l="1"/>
  <c r="Q1" i="1" l="1"/>
  <c r="R1" i="1" l="1"/>
  <c r="S1" i="1" l="1"/>
  <c r="T1" i="1" l="1"/>
  <c r="U1" i="1" l="1"/>
  <c r="V1" i="1" l="1"/>
  <c r="W1" i="1" l="1"/>
  <c r="X1" i="1" l="1"/>
  <c r="Y1" i="1" l="1"/>
  <c r="Z1" i="1" l="1"/>
  <c r="AA1" i="1" l="1"/>
  <c r="AB1" i="1" s="1"/>
  <c r="AC1" i="1" s="1"/>
  <c r="AD1" i="1" s="1"/>
  <c r="AE1" i="1" s="1"/>
  <c r="AF1" i="1" s="1"/>
  <c r="AG1" i="1" s="1"/>
  <c r="AH1" i="1" s="1"/>
  <c r="AI1" i="1" s="1"/>
  <c r="AJ1" i="1" s="1"/>
  <c r="AK1" i="1" s="1"/>
  <c r="AL1" i="1" s="1"/>
  <c r="AM1" i="1" s="1"/>
  <c r="AN1" i="1" s="1"/>
  <c r="AO1" i="1" s="1"/>
  <c r="AP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Richard</author>
    <author>M Luo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Richard:</t>
        </r>
        <r>
          <rPr>
            <sz val="9"/>
            <color indexed="81"/>
            <rFont val="Tahoma"/>
            <family val="2"/>
          </rPr>
          <t xml:space="preserve">
Data is combined from multiple sources that are not always consistent.  Some is mid-year and some is year-end, but it is felt that the conclusions reached are useful, with small inaccuracies caused by these discrepancies</t>
        </r>
      </text>
    </comment>
    <comment ref="AJ4" authorId="1" shapeId="0" xr:uid="{C56CF5D7-8C46-4D3C-AC92-359700471AAC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Not reportable</t>
        </r>
      </text>
    </comment>
    <comment ref="AK4" authorId="1" shapeId="0" xr:uid="{F0748F4E-679D-4579-A074-89CC423503A3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Not reportable</t>
        </r>
      </text>
    </comment>
    <comment ref="AL4" authorId="1" shapeId="0" xr:uid="{107BA265-C238-4F9C-A0DE-C29B48E7CB74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Not reportable</t>
        </r>
      </text>
    </comment>
    <comment ref="AM4" authorId="1" shapeId="0" xr:uid="{6121EFF9-C541-44E0-A78B-2BE915FE1D9E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Not reportable</t>
        </r>
      </text>
    </comment>
    <comment ref="AN4" authorId="1" shapeId="0" xr:uid="{4F363E16-773D-4EAB-A636-0DB3E072A46F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Not reportable</t>
        </r>
      </text>
    </comment>
    <comment ref="AO4" authorId="1" shapeId="0" xr:uid="{186D9608-746C-4AF4-A088-302C54A723DE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Not reportable</t>
        </r>
      </text>
    </comment>
    <comment ref="AC7" authorId="1" shapeId="0" xr:uid="{417F42DE-46EF-4576-8647-2661847EEBB2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N/A</t>
        </r>
      </text>
    </comment>
    <comment ref="AD7" authorId="1" shapeId="0" xr:uid="{E7E33A29-1F57-4E51-969E-2A39F4740FF4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N/A</t>
        </r>
      </text>
    </comment>
    <comment ref="AE7" authorId="1" shapeId="0" xr:uid="{4158989B-27D7-405B-A8D5-20B1E562CA3E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N/A</t>
        </r>
      </text>
    </comment>
    <comment ref="AF7" authorId="1" shapeId="0" xr:uid="{F3C98439-EFAF-4AC6-B9B1-443D83278A6B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N/A</t>
        </r>
      </text>
    </comment>
    <comment ref="AG7" authorId="1" shapeId="0" xr:uid="{6CD351E3-78FF-4477-B855-69872192BB2E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N/A</t>
        </r>
      </text>
    </comment>
    <comment ref="AH7" authorId="1" shapeId="0" xr:uid="{27405A7D-C5EE-41CD-868D-208F1510D938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N/A</t>
        </r>
      </text>
    </comment>
    <comment ref="AI7" authorId="1" shapeId="0" xr:uid="{B1A1E354-180B-4FFD-8DF2-1ED0484EE6E3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N/A</t>
        </r>
      </text>
    </comment>
    <comment ref="AJ7" authorId="1" shapeId="0" xr:uid="{77942D79-AC79-440B-BEEF-4789B0543C4E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N/A</t>
        </r>
      </text>
    </comment>
    <comment ref="AK7" authorId="1" shapeId="0" xr:uid="{06E1CA8A-852B-478B-B0FD-39335DA5BBD9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N/A</t>
        </r>
      </text>
    </comment>
    <comment ref="AL7" authorId="1" shapeId="0" xr:uid="{38CF49CF-28C4-410D-AFBD-9A212ED1DC20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N/A</t>
        </r>
      </text>
    </comment>
    <comment ref="AM7" authorId="1" shapeId="0" xr:uid="{91C7ADBE-F78F-4A5E-AF51-A238F4CDA4CA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N/A</t>
        </r>
      </text>
    </comment>
    <comment ref="AN7" authorId="1" shapeId="0" xr:uid="{5E535ECB-90DE-4D48-BC0F-A719743E146F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N/A</t>
        </r>
      </text>
    </comment>
    <comment ref="AO7" authorId="1" shapeId="0" xr:uid="{258D4662-338C-40C1-9C06-240B3084105C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N/A</t>
        </r>
      </text>
    </comment>
    <comment ref="AC8" authorId="1" shapeId="0" xr:uid="{CEA94021-73A5-4434-8758-AEA4396F6396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N/A</t>
        </r>
      </text>
    </comment>
    <comment ref="AD8" authorId="1" shapeId="0" xr:uid="{FC639FE9-630E-4975-9F70-11CC25490FD9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N/A</t>
        </r>
      </text>
    </comment>
    <comment ref="AE8" authorId="1" shapeId="0" xr:uid="{D0ED8656-82D7-4FAC-8263-A017959E1CFD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N/A</t>
        </r>
      </text>
    </comment>
    <comment ref="AF8" authorId="1" shapeId="0" xr:uid="{F02F5AB7-4879-427B-BF1B-1B35919CAB82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N/A</t>
        </r>
      </text>
    </comment>
    <comment ref="AG8" authorId="1" shapeId="0" xr:uid="{D7D06AA8-7690-480D-8B1B-0888FA6E2171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N/A</t>
        </r>
      </text>
    </comment>
    <comment ref="AH8" authorId="1" shapeId="0" xr:uid="{769D3BBB-0D62-485D-9CD6-84367C56858C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N/A</t>
        </r>
      </text>
    </comment>
    <comment ref="AI8" authorId="1" shapeId="0" xr:uid="{1C6E115E-84D6-4DE4-8C93-244C0BFC0965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N/A</t>
        </r>
      </text>
    </comment>
    <comment ref="AJ8" authorId="1" shapeId="0" xr:uid="{FA492E31-712B-463C-9677-DD06597CE080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N/A</t>
        </r>
      </text>
    </comment>
    <comment ref="AK8" authorId="1" shapeId="0" xr:uid="{D7E625FC-9C99-48C1-B6C4-AA4E18FDFBDB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N/A</t>
        </r>
      </text>
    </comment>
    <comment ref="AL8" authorId="1" shapeId="0" xr:uid="{6D048D64-EF56-44FC-83DE-2EF52600C2EB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N/A</t>
        </r>
      </text>
    </comment>
    <comment ref="AM8" authorId="1" shapeId="0" xr:uid="{2E3AC843-7835-4A47-9ADD-3E99ED6A446E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N/A</t>
        </r>
      </text>
    </comment>
    <comment ref="AN8" authorId="1" shapeId="0" xr:uid="{1433DD55-4A28-4FBA-8013-1C75DC2E6C2A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N/A</t>
        </r>
      </text>
    </comment>
    <comment ref="AO8" authorId="1" shapeId="0" xr:uid="{8513EB87-5159-4843-A92D-1EDBF9659675}">
      <text>
        <r>
          <rPr>
            <b/>
            <sz val="9"/>
            <color indexed="81"/>
            <rFont val="Tahoma"/>
            <charset val="1"/>
          </rPr>
          <t>M Luo:</t>
        </r>
        <r>
          <rPr>
            <sz val="9"/>
            <color indexed="81"/>
            <rFont val="Tahoma"/>
            <charset val="1"/>
          </rPr>
          <t xml:space="preserve">
N/A</t>
        </r>
      </text>
    </comment>
    <comment ref="AJ15" authorId="1" shapeId="0" xr:uid="{E41C8631-437E-48B9-BB6F-D9BBDEEC64F0}">
      <text>
        <r>
          <rPr>
            <b/>
            <sz val="9"/>
            <color indexed="81"/>
            <rFont val="Tahoma"/>
            <family val="2"/>
          </rPr>
          <t>M Luo:</t>
        </r>
        <r>
          <rPr>
            <sz val="9"/>
            <color indexed="81"/>
            <rFont val="Tahoma"/>
            <family val="2"/>
          </rPr>
          <t xml:space="preserve">
Not calculated.
Total Annual Minutes (Row 4) not reportable.
</t>
        </r>
      </text>
    </comment>
    <comment ref="AK15" authorId="1" shapeId="0" xr:uid="{78D2385E-1F7C-438A-BCB1-D4811DF7F872}">
      <text>
        <r>
          <rPr>
            <b/>
            <sz val="9"/>
            <color indexed="81"/>
            <rFont val="Tahoma"/>
            <family val="2"/>
          </rPr>
          <t>M Luo:</t>
        </r>
        <r>
          <rPr>
            <sz val="9"/>
            <color indexed="81"/>
            <rFont val="Tahoma"/>
            <family val="2"/>
          </rPr>
          <t xml:space="preserve">
Not calculated.
Total Annual Minutes (Row 4) not reportable.
</t>
        </r>
      </text>
    </comment>
    <comment ref="AL15" authorId="1" shapeId="0" xr:uid="{63C877A3-111F-47A4-84F2-39D93443AB42}">
      <text>
        <r>
          <rPr>
            <b/>
            <sz val="9"/>
            <color indexed="81"/>
            <rFont val="Tahoma"/>
            <family val="2"/>
          </rPr>
          <t>M Luo:</t>
        </r>
        <r>
          <rPr>
            <sz val="9"/>
            <color indexed="81"/>
            <rFont val="Tahoma"/>
            <family val="2"/>
          </rPr>
          <t xml:space="preserve">
Not calculated.
Total Annual Minutes (Row 4) not reportable.
</t>
        </r>
      </text>
    </comment>
    <comment ref="AM15" authorId="1" shapeId="0" xr:uid="{F77F5E6B-2E8C-4C93-8F34-78C62DB39F97}">
      <text>
        <r>
          <rPr>
            <b/>
            <sz val="9"/>
            <color indexed="81"/>
            <rFont val="Tahoma"/>
            <family val="2"/>
          </rPr>
          <t>M Luo:</t>
        </r>
        <r>
          <rPr>
            <sz val="9"/>
            <color indexed="81"/>
            <rFont val="Tahoma"/>
            <family val="2"/>
          </rPr>
          <t xml:space="preserve">
Not calculated.
Total Annual Minutes (Row 4) not reportable.
</t>
        </r>
      </text>
    </comment>
    <comment ref="AN15" authorId="1" shapeId="0" xr:uid="{48732DA8-1F10-4573-90BD-C72F603026EA}">
      <text>
        <r>
          <rPr>
            <b/>
            <sz val="9"/>
            <color indexed="81"/>
            <rFont val="Tahoma"/>
            <family val="2"/>
          </rPr>
          <t>M Luo:</t>
        </r>
        <r>
          <rPr>
            <sz val="9"/>
            <color indexed="81"/>
            <rFont val="Tahoma"/>
            <family val="2"/>
          </rPr>
          <t xml:space="preserve">
Not calculated.
Total Annual Minutes (Row 4) not reportable.
</t>
        </r>
      </text>
    </comment>
    <comment ref="AO15" authorId="1" shapeId="0" xr:uid="{2FF5CE18-EC17-48E0-9BD8-0257E649A221}">
      <text>
        <r>
          <rPr>
            <b/>
            <sz val="9"/>
            <color indexed="81"/>
            <rFont val="Tahoma"/>
            <family val="2"/>
          </rPr>
          <t>M Luo:</t>
        </r>
        <r>
          <rPr>
            <sz val="9"/>
            <color indexed="81"/>
            <rFont val="Tahoma"/>
            <family val="2"/>
          </rPr>
          <t xml:space="preserve">
Not calculated.
Total Annual Minutes (Row 4) not reportable.
</t>
        </r>
      </text>
    </comment>
    <comment ref="AJ16" authorId="1" shapeId="0" xr:uid="{D66B2CF1-5B7B-41DD-A1B0-177F69219B34}">
      <text>
        <r>
          <rPr>
            <b/>
            <sz val="9"/>
            <color indexed="81"/>
            <rFont val="Tahoma"/>
            <family val="2"/>
          </rPr>
          <t>M Luo:</t>
        </r>
        <r>
          <rPr>
            <sz val="9"/>
            <color indexed="81"/>
            <rFont val="Tahoma"/>
            <family val="2"/>
          </rPr>
          <t xml:space="preserve">
Not calculated.
Total Annual Minutes (Row 4) not reportable.
</t>
        </r>
      </text>
    </comment>
    <comment ref="AK16" authorId="1" shapeId="0" xr:uid="{D4F75E84-B832-402B-9E3A-A2A66B2AEE9D}">
      <text>
        <r>
          <rPr>
            <b/>
            <sz val="9"/>
            <color indexed="81"/>
            <rFont val="Tahoma"/>
            <family val="2"/>
          </rPr>
          <t>M Luo:</t>
        </r>
        <r>
          <rPr>
            <sz val="9"/>
            <color indexed="81"/>
            <rFont val="Tahoma"/>
            <family val="2"/>
          </rPr>
          <t xml:space="preserve">
Not calculated.
Total Annual Minutes (Row 4) not reportable.
</t>
        </r>
      </text>
    </comment>
    <comment ref="AL16" authorId="1" shapeId="0" xr:uid="{8A34D06B-2A2D-41B4-98E0-B9C6CC5AA90D}">
      <text>
        <r>
          <rPr>
            <b/>
            <sz val="9"/>
            <color indexed="81"/>
            <rFont val="Tahoma"/>
            <family val="2"/>
          </rPr>
          <t>M Luo:</t>
        </r>
        <r>
          <rPr>
            <sz val="9"/>
            <color indexed="81"/>
            <rFont val="Tahoma"/>
            <family val="2"/>
          </rPr>
          <t xml:space="preserve">
Not calculated.
Total Annual Minutes (Row 4) not reportable.
</t>
        </r>
      </text>
    </comment>
    <comment ref="AM16" authorId="1" shapeId="0" xr:uid="{A4B7B65B-684A-47D7-9C78-0ABAB6BC26CB}">
      <text>
        <r>
          <rPr>
            <b/>
            <sz val="9"/>
            <color indexed="81"/>
            <rFont val="Tahoma"/>
            <family val="2"/>
          </rPr>
          <t>M Luo:</t>
        </r>
        <r>
          <rPr>
            <sz val="9"/>
            <color indexed="81"/>
            <rFont val="Tahoma"/>
            <family val="2"/>
          </rPr>
          <t xml:space="preserve">
Not calculated.
Total Annual Minutes (Row 4) not reportable.
</t>
        </r>
      </text>
    </comment>
    <comment ref="AN16" authorId="1" shapeId="0" xr:uid="{7AEB7961-8907-46F8-AFEE-CFABAAC423BA}">
      <text>
        <r>
          <rPr>
            <b/>
            <sz val="9"/>
            <color indexed="81"/>
            <rFont val="Tahoma"/>
            <family val="2"/>
          </rPr>
          <t>M Luo:</t>
        </r>
        <r>
          <rPr>
            <sz val="9"/>
            <color indexed="81"/>
            <rFont val="Tahoma"/>
            <family val="2"/>
          </rPr>
          <t xml:space="preserve">
Not calculated.
Total Annual Minutes (Row 4) not reportable.
</t>
        </r>
      </text>
    </comment>
    <comment ref="AO16" authorId="1" shapeId="0" xr:uid="{392EE479-3CD5-41EB-A163-456DD00B663A}">
      <text>
        <r>
          <rPr>
            <b/>
            <sz val="9"/>
            <color indexed="81"/>
            <rFont val="Tahoma"/>
            <family val="2"/>
          </rPr>
          <t>M Luo:</t>
        </r>
        <r>
          <rPr>
            <sz val="9"/>
            <color indexed="81"/>
            <rFont val="Tahoma"/>
            <family val="2"/>
          </rPr>
          <t xml:space="preserve">
Not calculated.
Total Annual Minutes (Row 4) not reportable.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Richard</author>
    <author>frenkiel@winlab.rutgers.edu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Richard:</t>
        </r>
        <r>
          <rPr>
            <sz val="9"/>
            <color indexed="81"/>
            <rFont val="Tahoma"/>
            <family val="2"/>
          </rPr>
          <t xml:space="preserve">
Data is combined from multiple sources that are not always consistent.  Some is mid-year and some is year-end, but it is felt that the conclusions reached are useful, with small inaccuracies caused by these discrepancies</t>
        </r>
      </text>
    </comment>
    <comment ref="AC3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frenkiel@winlab.rutgers.edu:</t>
        </r>
        <r>
          <rPr>
            <sz val="9"/>
            <color indexed="81"/>
            <rFont val="Tahoma"/>
            <family val="2"/>
          </rPr>
          <t xml:space="preserve">
estimated based on verizon from 2009 on (CTIA is doing something strange that shows far more "contracts" than the population</t>
        </r>
      </text>
    </comment>
    <comment ref="AB6" authorId="1" shapeId="0" xr:uid="{00000000-0006-0000-0000-000005000000}">
      <text>
        <r>
          <rPr>
            <b/>
            <sz val="9"/>
            <color indexed="81"/>
            <rFont val="Tahoma"/>
            <family val="2"/>
          </rPr>
          <t>frenkiel@winlab.rutgers.edu:</t>
        </r>
        <r>
          <rPr>
            <sz val="9"/>
            <color indexed="81"/>
            <rFont val="Tahoma"/>
            <family val="2"/>
          </rPr>
          <t xml:space="preserve">
2017 and 2018 are estimted from 10Ks for AT&amp;T and VZ</t>
        </r>
      </text>
    </comment>
  </commentList>
</comments>
</file>

<file path=xl/sharedStrings.xml><?xml version="1.0" encoding="utf-8"?>
<sst xmlns="http://schemas.openxmlformats.org/spreadsheetml/2006/main" count="83" uniqueCount="44">
  <si>
    <t>inv ($B)</t>
  </si>
  <si>
    <t>cust (M)</t>
  </si>
  <si>
    <t>cells</t>
  </si>
  <si>
    <t>tot rev ($B)</t>
  </si>
  <si>
    <t>voice rev ($B)</t>
  </si>
  <si>
    <t>cust/cell</t>
  </si>
  <si>
    <t>cents/min</t>
  </si>
  <si>
    <t>voice rev/cust ($)</t>
  </si>
  <si>
    <t>inv/cust ($)</t>
  </si>
  <si>
    <t>voice rev/cell ($K/yr)</t>
  </si>
  <si>
    <t>voice min/cell/yr (M)</t>
  </si>
  <si>
    <t>minutes (B)</t>
  </si>
  <si>
    <t>$/cell (M)</t>
  </si>
  <si>
    <t xml:space="preserve">min/cust/yr </t>
  </si>
  <si>
    <t>Tot voice + data MB/yr (B)</t>
  </si>
  <si>
    <t>MB/year/cell (voice + data)</t>
  </si>
  <si>
    <t>YEAR</t>
  </si>
  <si>
    <t>total annual minutes (B)</t>
  </si>
  <si>
    <t>voice revenue ($B)</t>
  </si>
  <si>
    <t>text msgs (B)</t>
  </si>
  <si>
    <t>Investment/cell ($M)</t>
  </si>
  <si>
    <t>cents/min (voice)</t>
  </si>
  <si>
    <t>Total cum inv/cust ($)</t>
  </si>
  <si>
    <t>cents/MB (total voice and data) (cents)</t>
  </si>
  <si>
    <t>total rev /cust/month</t>
  </si>
  <si>
    <t>total rev / cust/month</t>
  </si>
  <si>
    <t>total cummulative investment ($B)</t>
  </si>
  <si>
    <t>number of customer (M)</t>
  </si>
  <si>
    <t>total revenue ($B)</t>
  </si>
  <si>
    <t>customers/cell</t>
  </si>
  <si>
    <t>voice revenue/cust ($)</t>
  </si>
  <si>
    <t>total number of cells</t>
  </si>
  <si>
    <t>data rev ($B)</t>
  </si>
  <si>
    <t>data revenue ($B)</t>
  </si>
  <si>
    <t>data (MB/yr)</t>
  </si>
  <si>
    <t>annualized text / SMS volume (B/yr)</t>
  </si>
  <si>
    <t>annualized data volume (MBytes/yr)</t>
  </si>
  <si>
    <t>data (MB/yr) (B)</t>
  </si>
  <si>
    <t>not available &gt;&gt;&gt;&gt;&gt;&gt;&gt;&gt;&gt;&gt;&gt;&gt;&gt;&gt;&gt;&gt;&gt;&gt;&gt;&gt;&gt;&gt;&gt;&gt;&gt;&gt;&gt;&gt;&gt;&gt;</t>
  </si>
  <si>
    <t>data revenue  ($B)</t>
  </si>
  <si>
    <t>tot revenue ($B)</t>
  </si>
  <si>
    <t>tot number of cells</t>
  </si>
  <si>
    <t>number of cust (M)</t>
  </si>
  <si>
    <t>total cum inv ($B)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</si>
</sst>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00"/>
  </numFmts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" fontId="0" fillId="0" borderId="0" xfId="0" applyNumberFormat="1" applyAlignment="1">
      <alignment horizontal="left"/>
    </xf>
    <xf numFmtId="1" fontId="3" fillId="0" borderId="0" xfId="0" applyNumberFormat="1" applyFont="1" applyAlignment="1">
      <alignment horizontal="left"/>
    </xf>
    <xf numFmtId="2" fontId="0" fillId="0" borderId="0" xfId="0" applyNumberFormat="1" applyAlignment="1">
      <alignment horizontal="left"/>
    </xf>
    <xf numFmtId="164" fontId="0" fillId="0" borderId="0" xfId="0" applyNumberFormat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vertical="center" wrapText="1"/>
    </xf>
    <xf numFmtId="3" fontId="0" fillId="0" borderId="0" xfId="0" applyNumberForma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left"/>
    </xf>
    <xf numFmtId="3" fontId="0" fillId="0" borderId="0" xfId="0" applyNumberFormat="1" applyAlignment="1">
      <alignment horizontal="left"/>
    </xf>
    <xf numFmtId="164" fontId="3" fillId="0" borderId="0" xfId="0" applyNumberFormat="1" applyFont="1" applyAlignment="1">
      <alignment horizontal="left"/>
    </xf>
    <xf numFmtId="2" fontId="0" fillId="0" borderId="0" xfId="0" applyNumberFormat="1"/>
    <xf numFmtId="1" fontId="0" fillId="0" borderId="0" xfId="0" applyNumberFormat="1"/>
    <xf numFmtId="1" fontId="3" fillId="0" borderId="0" xfId="0" applyNumberFormat="1" applyFont="1"/>
    <xf numFmtId="0" fontId="2" fillId="0" borderId="0" xfId="0" applyFont="1"/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93285214348206"/>
          <c:y val="0.19480351414406533"/>
          <c:w val="0.85961373578302713"/>
          <c:h val="0.63937736949547974"/>
        </c:manualLayout>
      </c:layout>
      <c:lineChart>
        <c:grouping val="standard"/>
        <c:varyColors val="0"/>
        <c:ser>
          <c:idx val="17"/>
          <c:order val="17"/>
          <c:tx>
            <c:v>Investment /user</c:v>
          </c:tx>
          <c:spPr>
            <a:ln w="28575" cap="rnd" cmpd="sng" algn="ctr">
              <a:solidFill>
                <a:schemeClr val="accent5">
                  <a:lumMod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'2024'!$B$1:$AO$1</c:f>
              <c:numCache>
                <c:formatCode>General</c:formatCode>
                <c:ptCount val="40"/>
                <c:pt idx="0">
                  <c:v>1985</c:v>
                </c:pt>
                <c:pt idx="1">
                  <c:v>1986</c:v>
                </c:pt>
                <c:pt idx="2">
                  <c:v>1987</c:v>
                </c:pt>
                <c:pt idx="3">
                  <c:v>1988</c:v>
                </c:pt>
                <c:pt idx="4">
                  <c:v>1989</c:v>
                </c:pt>
                <c:pt idx="5">
                  <c:v>1990</c:v>
                </c:pt>
                <c:pt idx="6">
                  <c:v>1991</c:v>
                </c:pt>
                <c:pt idx="7">
                  <c:v>1992</c:v>
                </c:pt>
                <c:pt idx="8">
                  <c:v>1993</c:v>
                </c:pt>
                <c:pt idx="9">
                  <c:v>1994</c:v>
                </c:pt>
                <c:pt idx="10">
                  <c:v>1995</c:v>
                </c:pt>
                <c:pt idx="11">
                  <c:v>1996</c:v>
                </c:pt>
                <c:pt idx="12">
                  <c:v>1997</c:v>
                </c:pt>
                <c:pt idx="13">
                  <c:v>1998</c:v>
                </c:pt>
                <c:pt idx="14">
                  <c:v>1999</c:v>
                </c:pt>
                <c:pt idx="15">
                  <c:v>2000</c:v>
                </c:pt>
                <c:pt idx="16">
                  <c:v>2001</c:v>
                </c:pt>
                <c:pt idx="17">
                  <c:v>2002</c:v>
                </c:pt>
                <c:pt idx="18">
                  <c:v>2003</c:v>
                </c:pt>
                <c:pt idx="19">
                  <c:v>2004</c:v>
                </c:pt>
                <c:pt idx="20">
                  <c:v>2005</c:v>
                </c:pt>
                <c:pt idx="21">
                  <c:v>2006</c:v>
                </c:pt>
                <c:pt idx="22">
                  <c:v>2007</c:v>
                </c:pt>
                <c:pt idx="23">
                  <c:v>2008</c:v>
                </c:pt>
                <c:pt idx="24">
                  <c:v>2009</c:v>
                </c:pt>
                <c:pt idx="25">
                  <c:v>2010</c:v>
                </c:pt>
                <c:pt idx="26">
                  <c:v>2011</c:v>
                </c:pt>
                <c:pt idx="27">
                  <c:v>2012</c:v>
                </c:pt>
                <c:pt idx="28">
                  <c:v>2013</c:v>
                </c:pt>
                <c:pt idx="29">
                  <c:v>2014</c:v>
                </c:pt>
                <c:pt idx="30">
                  <c:v>2015</c:v>
                </c:pt>
                <c:pt idx="31">
                  <c:v>2016</c:v>
                </c:pt>
                <c:pt idx="32">
                  <c:v>2017</c:v>
                </c:pt>
                <c:pt idx="33">
                  <c:v>2018</c:v>
                </c:pt>
                <c:pt idx="34">
                  <c:v>2019</c:v>
                </c:pt>
                <c:pt idx="35">
                  <c:v>2020</c:v>
                </c:pt>
                <c:pt idx="36">
                  <c:v>2021</c:v>
                </c:pt>
                <c:pt idx="37">
                  <c:v>2022</c:v>
                </c:pt>
                <c:pt idx="38">
                  <c:v>2023</c:v>
                </c:pt>
                <c:pt idx="39">
                  <c:v>2024</c:v>
                </c:pt>
              </c:numCache>
            </c:numRef>
          </c:cat>
          <c:val>
            <c:numRef>
              <c:f>'2024'!$B$18:$AO$18</c:f>
              <c:numCache>
                <c:formatCode>#,##0</c:formatCode>
                <c:ptCount val="40"/>
                <c:pt idx="0">
                  <c:v>2647.0588235294117</c:v>
                </c:pt>
                <c:pt idx="1">
                  <c:v>2058.8235294117644</c:v>
                </c:pt>
                <c:pt idx="2">
                  <c:v>1788.6178861788619</c:v>
                </c:pt>
                <c:pt idx="3">
                  <c:v>1571.4285714285711</c:v>
                </c:pt>
                <c:pt idx="4">
                  <c:v>1250</c:v>
                </c:pt>
                <c:pt idx="5">
                  <c:v>1188.6792452830189</c:v>
                </c:pt>
                <c:pt idx="6">
                  <c:v>1144.7368421052631</c:v>
                </c:pt>
                <c:pt idx="7">
                  <c:v>1027.2727272727273</c:v>
                </c:pt>
                <c:pt idx="8">
                  <c:v>875</c:v>
                </c:pt>
                <c:pt idx="9">
                  <c:v>787.5</c:v>
                </c:pt>
                <c:pt idx="10">
                  <c:v>708.82352941176475</c:v>
                </c:pt>
                <c:pt idx="11">
                  <c:v>740.90909090909099</c:v>
                </c:pt>
                <c:pt idx="12">
                  <c:v>838.18181818181824</c:v>
                </c:pt>
                <c:pt idx="13">
                  <c:v>876.8115942028985</c:v>
                </c:pt>
                <c:pt idx="14">
                  <c:v>829.06976744186045</c:v>
                </c:pt>
                <c:pt idx="15">
                  <c:v>822.01834862385317</c:v>
                </c:pt>
                <c:pt idx="16">
                  <c:v>820.3125</c:v>
                </c:pt>
                <c:pt idx="17">
                  <c:v>900</c:v>
                </c:pt>
                <c:pt idx="18">
                  <c:v>917.61006289308182</c:v>
                </c:pt>
                <c:pt idx="19">
                  <c:v>1064.8351648351647</c:v>
                </c:pt>
                <c:pt idx="20">
                  <c:v>956.73076923076928</c:v>
                </c:pt>
                <c:pt idx="21">
                  <c:v>959.2274678111587</c:v>
                </c:pt>
                <c:pt idx="22">
                  <c:v>959.21568627450984</c:v>
                </c:pt>
                <c:pt idx="23">
                  <c:v>980.74074074074076</c:v>
                </c:pt>
                <c:pt idx="24">
                  <c:v>996.853146853147</c:v>
                </c:pt>
                <c:pt idx="25">
                  <c:v>1046.5901417960836</c:v>
                </c:pt>
                <c:pt idx="26">
                  <c:v>1061.0759493670887</c:v>
                </c:pt>
                <c:pt idx="27">
                  <c:v>1119.1424196018377</c:v>
                </c:pt>
                <c:pt idx="28">
                  <c:v>1187.3696753053323</c:v>
                </c:pt>
                <c:pt idx="29">
                  <c:v>1211.5925717501407</c:v>
                </c:pt>
                <c:pt idx="30">
                  <c:v>1224.1465996295317</c:v>
                </c:pt>
                <c:pt idx="31">
                  <c:v>1235.1502904773931</c:v>
                </c:pt>
                <c:pt idx="32">
                  <c:v>1285.9195402298851</c:v>
                </c:pt>
                <c:pt idx="33">
                  <c:v>1285.0474158368895</c:v>
                </c:pt>
                <c:pt idx="34">
                  <c:v>1290.6779661016949</c:v>
                </c:pt>
                <c:pt idx="35">
                  <c:v>1281.7889057134937</c:v>
                </c:pt>
                <c:pt idx="36">
                  <c:v>1274.2358341183781</c:v>
                </c:pt>
                <c:pt idx="37">
                  <c:v>1289.7487379531894</c:v>
                </c:pt>
                <c:pt idx="38">
                  <c:v>1262.6288147164598</c:v>
                </c:pt>
                <c:pt idx="39">
                  <c:v>1267.0666579211734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AAE8-46A9-A258-6DFC6CDCD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89792"/>
        <c:axId val="15894579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spPr>
                  <a:ln w="28575" cap="rnd" cmpd="sng" algn="ctr">
                    <a:solidFill>
                      <a:schemeClr val="accent1"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AAE8-46A9-A258-6DFC6CDCD315}"/>
                  </c:ext>
                </c:extLst>
              </c15:ser>
            </c15:filteredLineSeries>
            <c15:filteredLineSeries>
              <c15:ser>
                <c:idx val="1"/>
                <c:order val="1"/>
                <c:spPr>
                  <a:ln w="28575" cap="rnd" cmpd="sng" algn="ctr">
                    <a:solidFill>
                      <a:schemeClr val="accent3"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'2024'!$B$2:$AO$2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0.9</c:v>
                      </c:pt>
                      <c:pt idx="1">
                        <c:v>1.4</c:v>
                      </c:pt>
                      <c:pt idx="2">
                        <c:v>2.2000000000000002</c:v>
                      </c:pt>
                      <c:pt idx="3">
                        <c:v>3.3</c:v>
                      </c:pt>
                      <c:pt idx="4">
                        <c:v>4.5</c:v>
                      </c:pt>
                      <c:pt idx="5">
                        <c:v>6.3</c:v>
                      </c:pt>
                      <c:pt idx="6">
                        <c:v>8.6999999999999993</c:v>
                      </c:pt>
                      <c:pt idx="7">
                        <c:v>11.3</c:v>
                      </c:pt>
                      <c:pt idx="8">
                        <c:v>14</c:v>
                      </c:pt>
                      <c:pt idx="9">
                        <c:v>18.899999999999999</c:v>
                      </c:pt>
                      <c:pt idx="10">
                        <c:v>24.1</c:v>
                      </c:pt>
                      <c:pt idx="11">
                        <c:v>32.6</c:v>
                      </c:pt>
                      <c:pt idx="12">
                        <c:v>46.1</c:v>
                      </c:pt>
                      <c:pt idx="13">
                        <c:v>60.5</c:v>
                      </c:pt>
                      <c:pt idx="14">
                        <c:v>71.3</c:v>
                      </c:pt>
                      <c:pt idx="15">
                        <c:v>89.6</c:v>
                      </c:pt>
                      <c:pt idx="16">
                        <c:v>105</c:v>
                      </c:pt>
                      <c:pt idx="17">
                        <c:v>126.9</c:v>
                      </c:pt>
                      <c:pt idx="18">
                        <c:v>145.9</c:v>
                      </c:pt>
                      <c:pt idx="19">
                        <c:v>193.8</c:v>
                      </c:pt>
                      <c:pt idx="20">
                        <c:v>199</c:v>
                      </c:pt>
                      <c:pt idx="21">
                        <c:v>223.5</c:v>
                      </c:pt>
                      <c:pt idx="22">
                        <c:v>244.6</c:v>
                      </c:pt>
                      <c:pt idx="23">
                        <c:v>264.8</c:v>
                      </c:pt>
                      <c:pt idx="24">
                        <c:v>285.10000000000002</c:v>
                      </c:pt>
                      <c:pt idx="25">
                        <c:v>310</c:v>
                      </c:pt>
                      <c:pt idx="26">
                        <c:v>335.3</c:v>
                      </c:pt>
                      <c:pt idx="27">
                        <c:v>365.4</c:v>
                      </c:pt>
                      <c:pt idx="28">
                        <c:v>398.6</c:v>
                      </c:pt>
                      <c:pt idx="29">
                        <c:v>430.6</c:v>
                      </c:pt>
                      <c:pt idx="30">
                        <c:v>462.60500000000002</c:v>
                      </c:pt>
                      <c:pt idx="31">
                        <c:v>488.99599999999998</c:v>
                      </c:pt>
                      <c:pt idx="32">
                        <c:v>514.625</c:v>
                      </c:pt>
                      <c:pt idx="33">
                        <c:v>542.03300000000002</c:v>
                      </c:pt>
                      <c:pt idx="34">
                        <c:v>571.125</c:v>
                      </c:pt>
                      <c:pt idx="35">
                        <c:v>601.01800000000003</c:v>
                      </c:pt>
                      <c:pt idx="36">
                        <c:v>635.72900000000004</c:v>
                      </c:pt>
                      <c:pt idx="37">
                        <c:v>674.48699999999997</c:v>
                      </c:pt>
                      <c:pt idx="38">
                        <c:v>704.63400000000001</c:v>
                      </c:pt>
                      <c:pt idx="39">
                        <c:v>734.07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AAE8-46A9-A258-6DFC6CDCD315}"/>
                  </c:ext>
                </c:extLst>
              </c15:ser>
            </c15:filteredLineSeries>
            <c15:filteredLineSeries>
              <c15:ser>
                <c:idx val="2"/>
                <c:order val="2"/>
                <c:spPr>
                  <a:ln w="28575" cap="rnd" cmpd="sng" algn="ctr">
                    <a:solidFill>
                      <a:schemeClr val="accent5"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'2024'!$B$3:$AO$3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0.34</c:v>
                      </c:pt>
                      <c:pt idx="1">
                        <c:v>0.68</c:v>
                      </c:pt>
                      <c:pt idx="2">
                        <c:v>1.23</c:v>
                      </c:pt>
                      <c:pt idx="3">
                        <c:v>2.1</c:v>
                      </c:pt>
                      <c:pt idx="4">
                        <c:v>3.6</c:v>
                      </c:pt>
                      <c:pt idx="5">
                        <c:v>5.3</c:v>
                      </c:pt>
                      <c:pt idx="6">
                        <c:v>7.6</c:v>
                      </c:pt>
                      <c:pt idx="7">
                        <c:v>11</c:v>
                      </c:pt>
                      <c:pt idx="8">
                        <c:v>16</c:v>
                      </c:pt>
                      <c:pt idx="9">
                        <c:v>24</c:v>
                      </c:pt>
                      <c:pt idx="10">
                        <c:v>34</c:v>
                      </c:pt>
                      <c:pt idx="11">
                        <c:v>44</c:v>
                      </c:pt>
                      <c:pt idx="12">
                        <c:v>55</c:v>
                      </c:pt>
                      <c:pt idx="13">
                        <c:v>69</c:v>
                      </c:pt>
                      <c:pt idx="14">
                        <c:v>86</c:v>
                      </c:pt>
                      <c:pt idx="15">
                        <c:v>109</c:v>
                      </c:pt>
                      <c:pt idx="16">
                        <c:v>128</c:v>
                      </c:pt>
                      <c:pt idx="17">
                        <c:v>141</c:v>
                      </c:pt>
                      <c:pt idx="18">
                        <c:v>159</c:v>
                      </c:pt>
                      <c:pt idx="19">
                        <c:v>182</c:v>
                      </c:pt>
                      <c:pt idx="20">
                        <c:v>208</c:v>
                      </c:pt>
                      <c:pt idx="21">
                        <c:v>233</c:v>
                      </c:pt>
                      <c:pt idx="22">
                        <c:v>255</c:v>
                      </c:pt>
                      <c:pt idx="23">
                        <c:v>270</c:v>
                      </c:pt>
                      <c:pt idx="24">
                        <c:v>286</c:v>
                      </c:pt>
                      <c:pt idx="25">
                        <c:v>296.2</c:v>
                      </c:pt>
                      <c:pt idx="26">
                        <c:v>316</c:v>
                      </c:pt>
                      <c:pt idx="27">
                        <c:v>326.5</c:v>
                      </c:pt>
                      <c:pt idx="28">
                        <c:v>335.7</c:v>
                      </c:pt>
                      <c:pt idx="29">
                        <c:v>355.4</c:v>
                      </c:pt>
                      <c:pt idx="30">
                        <c:v>377.9</c:v>
                      </c:pt>
                      <c:pt idx="31">
                        <c:v>395.9</c:v>
                      </c:pt>
                      <c:pt idx="32">
                        <c:v>400.2</c:v>
                      </c:pt>
                      <c:pt idx="33">
                        <c:v>421.8</c:v>
                      </c:pt>
                      <c:pt idx="34">
                        <c:v>442.5</c:v>
                      </c:pt>
                      <c:pt idx="35">
                        <c:v>468.89</c:v>
                      </c:pt>
                      <c:pt idx="36">
                        <c:v>498.91</c:v>
                      </c:pt>
                      <c:pt idx="37">
                        <c:v>522.96</c:v>
                      </c:pt>
                      <c:pt idx="38">
                        <c:v>558.06899999999996</c:v>
                      </c:pt>
                      <c:pt idx="39">
                        <c:v>579.346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AAE8-46A9-A258-6DFC6CDCD315}"/>
                  </c:ext>
                </c:extLst>
              </c15:ser>
            </c15:filteredLineSeries>
            <c15:filteredLineSeries>
              <c15:ser>
                <c:idx val="3"/>
                <c:order val="3"/>
                <c:spPr>
                  <a:ln w="28575" cap="rnd" cmpd="sng" algn="ctr">
                    <a:solidFill>
                      <a:schemeClr val="accent1">
                        <a:lumMod val="6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'2024'!$B$4:$AO$4</c15:sqref>
                        </c15:formulaRef>
                      </c:ext>
                    </c:extLst>
                    <c:numCache>
                      <c:formatCode>#,##0</c:formatCode>
                      <c:ptCount val="40"/>
                      <c:pt idx="6">
                        <c:v>12</c:v>
                      </c:pt>
                      <c:pt idx="7">
                        <c:v>16</c:v>
                      </c:pt>
                      <c:pt idx="8">
                        <c:v>21</c:v>
                      </c:pt>
                      <c:pt idx="9">
                        <c:v>28</c:v>
                      </c:pt>
                      <c:pt idx="10">
                        <c:v>37</c:v>
                      </c:pt>
                      <c:pt idx="11">
                        <c:v>46</c:v>
                      </c:pt>
                      <c:pt idx="12">
                        <c:v>59</c:v>
                      </c:pt>
                      <c:pt idx="13">
                        <c:v>94</c:v>
                      </c:pt>
                      <c:pt idx="14">
                        <c:v>123</c:v>
                      </c:pt>
                      <c:pt idx="15">
                        <c:v>212</c:v>
                      </c:pt>
                      <c:pt idx="16">
                        <c:v>365</c:v>
                      </c:pt>
                      <c:pt idx="17">
                        <c:v>541</c:v>
                      </c:pt>
                      <c:pt idx="18">
                        <c:v>729</c:v>
                      </c:pt>
                      <c:pt idx="19">
                        <c:v>988</c:v>
                      </c:pt>
                      <c:pt idx="20">
                        <c:v>1380</c:v>
                      </c:pt>
                      <c:pt idx="21">
                        <c:v>1706</c:v>
                      </c:pt>
                      <c:pt idx="22">
                        <c:v>2011</c:v>
                      </c:pt>
                      <c:pt idx="23">
                        <c:v>2081</c:v>
                      </c:pt>
                      <c:pt idx="24">
                        <c:v>2154</c:v>
                      </c:pt>
                      <c:pt idx="25">
                        <c:v>2129</c:v>
                      </c:pt>
                      <c:pt idx="26">
                        <c:v>2157</c:v>
                      </c:pt>
                      <c:pt idx="27">
                        <c:v>2169</c:v>
                      </c:pt>
                      <c:pt idx="28">
                        <c:v>2495</c:v>
                      </c:pt>
                      <c:pt idx="29">
                        <c:v>2316</c:v>
                      </c:pt>
                      <c:pt idx="30">
                        <c:v>2672.3139999999999</c:v>
                      </c:pt>
                      <c:pt idx="31">
                        <c:v>2320.2510000000002</c:v>
                      </c:pt>
                      <c:pt idx="32">
                        <c:v>1780.0640000000001</c:v>
                      </c:pt>
                      <c:pt idx="33">
                        <c:v>1852.7280000000001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AAE8-46A9-A258-6DFC6CDCD315}"/>
                  </c:ext>
                </c:extLst>
              </c15:ser>
            </c15:filteredLineSeries>
            <c15:filteredLineSeries>
              <c15:ser>
                <c:idx val="4"/>
                <c:order val="4"/>
                <c:spPr>
                  <a:ln w="28575" cap="rnd" cmpd="sng" algn="ctr">
                    <a:solidFill>
                      <a:schemeClr val="accent3">
                        <a:lumMod val="6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'2024'!$B$5:$AO$5</c15:sqref>
                        </c15:formulaRef>
                      </c:ext>
                    </c:extLst>
                    <c:numCache>
                      <c:formatCode>#,##0</c:formatCode>
                      <c:ptCount val="40"/>
                      <c:pt idx="0">
                        <c:v>913</c:v>
                      </c:pt>
                      <c:pt idx="1">
                        <c:v>1551</c:v>
                      </c:pt>
                      <c:pt idx="2">
                        <c:v>2305</c:v>
                      </c:pt>
                      <c:pt idx="3">
                        <c:v>3209</c:v>
                      </c:pt>
                      <c:pt idx="4">
                        <c:v>4169</c:v>
                      </c:pt>
                      <c:pt idx="5">
                        <c:v>5616</c:v>
                      </c:pt>
                      <c:pt idx="6">
                        <c:v>7847</c:v>
                      </c:pt>
                      <c:pt idx="7">
                        <c:v>10307</c:v>
                      </c:pt>
                      <c:pt idx="8">
                        <c:v>12824</c:v>
                      </c:pt>
                      <c:pt idx="9">
                        <c:v>17920</c:v>
                      </c:pt>
                      <c:pt idx="10">
                        <c:v>22663</c:v>
                      </c:pt>
                      <c:pt idx="11">
                        <c:v>30045</c:v>
                      </c:pt>
                      <c:pt idx="12">
                        <c:v>51600</c:v>
                      </c:pt>
                      <c:pt idx="13">
                        <c:v>65887</c:v>
                      </c:pt>
                      <c:pt idx="14">
                        <c:v>91698</c:v>
                      </c:pt>
                      <c:pt idx="15">
                        <c:v>104288</c:v>
                      </c:pt>
                      <c:pt idx="16">
                        <c:v>127540</c:v>
                      </c:pt>
                      <c:pt idx="17">
                        <c:v>139338</c:v>
                      </c:pt>
                      <c:pt idx="18">
                        <c:v>162986</c:v>
                      </c:pt>
                      <c:pt idx="19">
                        <c:v>175725</c:v>
                      </c:pt>
                      <c:pt idx="20">
                        <c:v>183689</c:v>
                      </c:pt>
                      <c:pt idx="21">
                        <c:v>195613</c:v>
                      </c:pt>
                      <c:pt idx="22">
                        <c:v>213299</c:v>
                      </c:pt>
                      <c:pt idx="23">
                        <c:v>242130</c:v>
                      </c:pt>
                      <c:pt idx="24">
                        <c:v>247081</c:v>
                      </c:pt>
                      <c:pt idx="25">
                        <c:v>253086</c:v>
                      </c:pt>
                      <c:pt idx="26">
                        <c:v>283385</c:v>
                      </c:pt>
                      <c:pt idx="27">
                        <c:v>301779</c:v>
                      </c:pt>
                      <c:pt idx="28">
                        <c:v>304360</c:v>
                      </c:pt>
                      <c:pt idx="29">
                        <c:v>298055</c:v>
                      </c:pt>
                      <c:pt idx="30">
                        <c:v>307626</c:v>
                      </c:pt>
                      <c:pt idx="31">
                        <c:v>308334</c:v>
                      </c:pt>
                      <c:pt idx="32">
                        <c:v>323448</c:v>
                      </c:pt>
                      <c:pt idx="33">
                        <c:v>349344</c:v>
                      </c:pt>
                      <c:pt idx="34">
                        <c:v>395562</c:v>
                      </c:pt>
                      <c:pt idx="35">
                        <c:v>417215</c:v>
                      </c:pt>
                      <c:pt idx="36">
                        <c:v>418887</c:v>
                      </c:pt>
                      <c:pt idx="37">
                        <c:v>414571</c:v>
                      </c:pt>
                      <c:pt idx="38">
                        <c:v>432469</c:v>
                      </c:pt>
                      <c:pt idx="39">
                        <c:v>447605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AAE8-46A9-A258-6DFC6CDCD315}"/>
                  </c:ext>
                </c:extLst>
              </c15:ser>
            </c15:filteredLineSeries>
            <c15:filteredLineSeries>
              <c15:ser>
                <c:idx val="5"/>
                <c:order val="5"/>
                <c:spPr>
                  <a:ln w="28575" cap="rnd" cmpd="sng" algn="ctr">
                    <a:solidFill>
                      <a:schemeClr val="accent5">
                        <a:lumMod val="6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'2024'!$B$6:$AO$6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0.35</c:v>
                      </c:pt>
                      <c:pt idx="1">
                        <c:v>0.82199999999999995</c:v>
                      </c:pt>
                      <c:pt idx="2">
                        <c:v>1.2</c:v>
                      </c:pt>
                      <c:pt idx="3">
                        <c:v>1.9</c:v>
                      </c:pt>
                      <c:pt idx="4">
                        <c:v>3.3</c:v>
                      </c:pt>
                      <c:pt idx="5">
                        <c:v>4.5</c:v>
                      </c:pt>
                      <c:pt idx="6">
                        <c:v>5.6</c:v>
                      </c:pt>
                      <c:pt idx="7">
                        <c:v>7.8</c:v>
                      </c:pt>
                      <c:pt idx="8">
                        <c:v>10.9</c:v>
                      </c:pt>
                      <c:pt idx="9">
                        <c:v>14.2</c:v>
                      </c:pt>
                      <c:pt idx="10">
                        <c:v>18.600000000000001</c:v>
                      </c:pt>
                      <c:pt idx="11">
                        <c:v>23.6</c:v>
                      </c:pt>
                      <c:pt idx="12">
                        <c:v>27.5</c:v>
                      </c:pt>
                      <c:pt idx="13">
                        <c:v>33.1</c:v>
                      </c:pt>
                      <c:pt idx="14">
                        <c:v>40</c:v>
                      </c:pt>
                      <c:pt idx="15">
                        <c:v>52.4</c:v>
                      </c:pt>
                      <c:pt idx="16">
                        <c:v>65.3</c:v>
                      </c:pt>
                      <c:pt idx="17">
                        <c:v>76.5</c:v>
                      </c:pt>
                      <c:pt idx="18">
                        <c:v>87.6</c:v>
                      </c:pt>
                      <c:pt idx="19">
                        <c:v>102.1</c:v>
                      </c:pt>
                      <c:pt idx="20">
                        <c:v>113.5</c:v>
                      </c:pt>
                      <c:pt idx="21">
                        <c:v>125.4</c:v>
                      </c:pt>
                      <c:pt idx="22">
                        <c:v>138.80000000000001</c:v>
                      </c:pt>
                      <c:pt idx="23">
                        <c:v>148</c:v>
                      </c:pt>
                      <c:pt idx="24">
                        <c:v>152.5</c:v>
                      </c:pt>
                      <c:pt idx="25">
                        <c:v>159.9</c:v>
                      </c:pt>
                      <c:pt idx="26">
                        <c:v>169.7</c:v>
                      </c:pt>
                      <c:pt idx="27">
                        <c:v>185</c:v>
                      </c:pt>
                      <c:pt idx="28">
                        <c:v>189.2</c:v>
                      </c:pt>
                      <c:pt idx="29">
                        <c:v>187.8</c:v>
                      </c:pt>
                      <c:pt idx="30">
                        <c:v>191.9</c:v>
                      </c:pt>
                      <c:pt idx="31">
                        <c:v>188.3</c:v>
                      </c:pt>
                      <c:pt idx="32">
                        <c:v>179.1</c:v>
                      </c:pt>
                      <c:pt idx="33">
                        <c:v>182.8</c:v>
                      </c:pt>
                      <c:pt idx="34">
                        <c:v>187.4</c:v>
                      </c:pt>
                      <c:pt idx="35">
                        <c:v>189.9</c:v>
                      </c:pt>
                      <c:pt idx="36">
                        <c:v>204.2</c:v>
                      </c:pt>
                      <c:pt idx="37">
                        <c:v>208.7</c:v>
                      </c:pt>
                      <c:pt idx="38">
                        <c:v>214.5</c:v>
                      </c:pt>
                      <c:pt idx="39">
                        <c:v>224.90799999999999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5-AAE8-46A9-A258-6DFC6CDCD315}"/>
                  </c:ext>
                </c:extLst>
              </c15:ser>
            </c15:filteredLineSeries>
            <c15:filteredLineSeries>
              <c15:ser>
                <c:idx val="6"/>
                <c:order val="6"/>
                <c:spPr>
                  <a:ln w="28575" cap="rnd" cmpd="sng" algn="ctr">
                    <a:solidFill>
                      <a:schemeClr val="accent1">
                        <a:lumMod val="80000"/>
                        <a:lumOff val="2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'2024'!$B$7:$AO$7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5.8999999999999997E-2</c:v>
                      </c:pt>
                      <c:pt idx="15">
                        <c:v>0.21099999999999999</c:v>
                      </c:pt>
                      <c:pt idx="16">
                        <c:v>0.49</c:v>
                      </c:pt>
                      <c:pt idx="17">
                        <c:v>0.90400000000000003</c:v>
                      </c:pt>
                      <c:pt idx="18">
                        <c:v>1.8580000000000001</c:v>
                      </c:pt>
                      <c:pt idx="19">
                        <c:v>4.6040000000000001</c:v>
                      </c:pt>
                      <c:pt idx="20">
                        <c:v>8.6</c:v>
                      </c:pt>
                      <c:pt idx="21">
                        <c:v>15.2</c:v>
                      </c:pt>
                      <c:pt idx="22">
                        <c:v>23.2</c:v>
                      </c:pt>
                      <c:pt idx="23">
                        <c:v>32.299999999999997</c:v>
                      </c:pt>
                      <c:pt idx="24">
                        <c:v>41.5</c:v>
                      </c:pt>
                      <c:pt idx="25">
                        <c:v>50.1</c:v>
                      </c:pt>
                      <c:pt idx="26">
                        <c:v>62.7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AAE8-46A9-A258-6DFC6CDCD315}"/>
                  </c:ext>
                </c:extLst>
              </c15:ser>
            </c15:filteredLineSeries>
            <c15:filteredLineSeries>
              <c15:ser>
                <c:idx val="7"/>
                <c:order val="7"/>
                <c:spPr>
                  <a:ln w="28575" cap="rnd" cmpd="sng" algn="ctr">
                    <a:solidFill>
                      <a:schemeClr val="accent3">
                        <a:lumMod val="80000"/>
                        <a:lumOff val="2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'2024'!$B$8:$AO$8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0.35</c:v>
                      </c:pt>
                      <c:pt idx="1">
                        <c:v>0.82199999999999995</c:v>
                      </c:pt>
                      <c:pt idx="2">
                        <c:v>1.2</c:v>
                      </c:pt>
                      <c:pt idx="3">
                        <c:v>1.9</c:v>
                      </c:pt>
                      <c:pt idx="4">
                        <c:v>3.3</c:v>
                      </c:pt>
                      <c:pt idx="5">
                        <c:v>4.5</c:v>
                      </c:pt>
                      <c:pt idx="6">
                        <c:v>5.6</c:v>
                      </c:pt>
                      <c:pt idx="7">
                        <c:v>7.8</c:v>
                      </c:pt>
                      <c:pt idx="8">
                        <c:v>10.9</c:v>
                      </c:pt>
                      <c:pt idx="9">
                        <c:v>14.2</c:v>
                      </c:pt>
                      <c:pt idx="10">
                        <c:v>18.600000000000001</c:v>
                      </c:pt>
                      <c:pt idx="11">
                        <c:v>23.6</c:v>
                      </c:pt>
                      <c:pt idx="12">
                        <c:v>27.5</c:v>
                      </c:pt>
                      <c:pt idx="13">
                        <c:v>33.1</c:v>
                      </c:pt>
                      <c:pt idx="14">
                        <c:v>40</c:v>
                      </c:pt>
                      <c:pt idx="15">
                        <c:v>52.189</c:v>
                      </c:pt>
                      <c:pt idx="16">
                        <c:v>64.81</c:v>
                      </c:pt>
                      <c:pt idx="17">
                        <c:v>75.596000000000004</c:v>
                      </c:pt>
                      <c:pt idx="18">
                        <c:v>85.74199999999999</c:v>
                      </c:pt>
                      <c:pt idx="19">
                        <c:v>97.495999999999995</c:v>
                      </c:pt>
                      <c:pt idx="20">
                        <c:v>104.9</c:v>
                      </c:pt>
                      <c:pt idx="21">
                        <c:v>110.2</c:v>
                      </c:pt>
                      <c:pt idx="22">
                        <c:v>115.60000000000001</c:v>
                      </c:pt>
                      <c:pt idx="23">
                        <c:v>115.7</c:v>
                      </c:pt>
                      <c:pt idx="24">
                        <c:v>111</c:v>
                      </c:pt>
                      <c:pt idx="25">
                        <c:v>109.80000000000001</c:v>
                      </c:pt>
                      <c:pt idx="26">
                        <c:v>106.99999999999999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7-AAE8-46A9-A258-6DFC6CDCD315}"/>
                  </c:ext>
                </c:extLst>
              </c15:ser>
            </c15:filteredLineSeries>
            <c15:filteredLineSeries>
              <c15:ser>
                <c:idx val="8"/>
                <c:order val="8"/>
                <c:spPr>
                  <a:ln w="28575" cap="rnd" cmpd="sng" algn="ctr">
                    <a:solidFill>
                      <a:schemeClr val="accent5">
                        <a:lumMod val="80000"/>
                        <a:lumOff val="2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'2024'!$B$9:$AO$9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15">
                        <c:v>0.01</c:v>
                      </c:pt>
                      <c:pt idx="16">
                        <c:v>0.3</c:v>
                      </c:pt>
                      <c:pt idx="17">
                        <c:v>1</c:v>
                      </c:pt>
                      <c:pt idx="18">
                        <c:v>2.1</c:v>
                      </c:pt>
                      <c:pt idx="19">
                        <c:v>4.7</c:v>
                      </c:pt>
                      <c:pt idx="20">
                        <c:v>81.2</c:v>
                      </c:pt>
                      <c:pt idx="21">
                        <c:v>158.6</c:v>
                      </c:pt>
                      <c:pt idx="22">
                        <c:v>362.5</c:v>
                      </c:pt>
                      <c:pt idx="23">
                        <c:v>1005.1</c:v>
                      </c:pt>
                      <c:pt idx="24">
                        <c:v>1563</c:v>
                      </c:pt>
                      <c:pt idx="25">
                        <c:v>2051.6799999999998</c:v>
                      </c:pt>
                      <c:pt idx="26">
                        <c:v>2303.5</c:v>
                      </c:pt>
                      <c:pt idx="27">
                        <c:v>2190</c:v>
                      </c:pt>
                      <c:pt idx="28">
                        <c:v>1910.2</c:v>
                      </c:pt>
                      <c:pt idx="29">
                        <c:v>1921.1</c:v>
                      </c:pt>
                      <c:pt idx="30">
                        <c:v>1889.028</c:v>
                      </c:pt>
                      <c:pt idx="31">
                        <c:v>1660.9179999999999</c:v>
                      </c:pt>
                      <c:pt idx="32">
                        <c:v>1496.893</c:v>
                      </c:pt>
                      <c:pt idx="33">
                        <c:v>1700.587</c:v>
                      </c:pt>
                      <c:pt idx="34">
                        <c:v>1707.7929999999999</c:v>
                      </c:pt>
                      <c:pt idx="35">
                        <c:v>1716.7360000000001</c:v>
                      </c:pt>
                      <c:pt idx="36">
                        <c:v>1543.808</c:v>
                      </c:pt>
                      <c:pt idx="37">
                        <c:v>1624.116</c:v>
                      </c:pt>
                      <c:pt idx="38">
                        <c:v>1612.904</c:v>
                      </c:pt>
                      <c:pt idx="39">
                        <c:v>1616.3579999999999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8-AAE8-46A9-A258-6DFC6CDCD315}"/>
                  </c:ext>
                </c:extLst>
              </c15:ser>
            </c15:filteredLineSeries>
            <c15:filteredLineSeries>
              <c15:ser>
                <c:idx val="9"/>
                <c:order val="9"/>
                <c:spPr>
                  <a:ln w="28575" cap="rnd" cmpd="sng" algn="ctr">
                    <a:solidFill>
                      <a:schemeClr val="accent1">
                        <a:lumMod val="8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'2024'!$B$10:$AO$10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25">
                        <c:v>388</c:v>
                      </c:pt>
                      <c:pt idx="26">
                        <c:v>866.8</c:v>
                      </c:pt>
                      <c:pt idx="27">
                        <c:v>1468</c:v>
                      </c:pt>
                      <c:pt idx="28">
                        <c:v>3229.8</c:v>
                      </c:pt>
                      <c:pt idx="29">
                        <c:v>4060.7</c:v>
                      </c:pt>
                      <c:pt idx="30">
                        <c:v>9649.8649999999998</c:v>
                      </c:pt>
                      <c:pt idx="31">
                        <c:v>13719.038</c:v>
                      </c:pt>
                      <c:pt idx="32">
                        <c:v>15687.349</c:v>
                      </c:pt>
                      <c:pt idx="33">
                        <c:v>28584.666000000001</c:v>
                      </c:pt>
                      <c:pt idx="34">
                        <c:v>37059.627</c:v>
                      </c:pt>
                      <c:pt idx="35">
                        <c:v>42204.771999999997</c:v>
                      </c:pt>
                      <c:pt idx="36">
                        <c:v>53356.131000000001</c:v>
                      </c:pt>
                      <c:pt idx="37">
                        <c:v>73689.777000000002</c:v>
                      </c:pt>
                      <c:pt idx="38">
                        <c:v>100095.389</c:v>
                      </c:pt>
                      <c:pt idx="39">
                        <c:v>132489.64000000001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9-AAE8-46A9-A258-6DFC6CDCD315}"/>
                  </c:ext>
                </c:extLst>
              </c15:ser>
            </c15:filteredLineSeries>
            <c15:filteredLineSeries>
              <c15:ser>
                <c:idx val="10"/>
                <c:order val="10"/>
                <c:spPr>
                  <a:ln w="28575" cap="rnd" cmpd="sng" algn="ctr">
                    <a:solidFill>
                      <a:schemeClr val="accent3">
                        <a:lumMod val="8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'2024'!$B$11:$AO$11</c15:sqref>
                        </c15:formulaRef>
                      </c:ext>
                    </c:extLst>
                    <c:numCache>
                      <c:formatCode>General</c:formatCode>
                      <c:ptCount val="40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A-AAE8-46A9-A258-6DFC6CDCD315}"/>
                  </c:ext>
                </c:extLst>
              </c15:ser>
            </c15:filteredLineSeries>
            <c15:filteredLineSeries>
              <c15:ser>
                <c:idx val="11"/>
                <c:order val="11"/>
                <c:spPr>
                  <a:ln w="28575" cap="rnd" cmpd="sng" algn="ctr">
                    <a:solidFill>
                      <a:schemeClr val="accent5">
                        <a:lumMod val="8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'2024'!$B$12:$AO$12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0.98576122672508226</c:v>
                      </c:pt>
                      <c:pt idx="1">
                        <c:v>0.90264345583494521</c:v>
                      </c:pt>
                      <c:pt idx="2">
                        <c:v>0.95444685466377455</c:v>
                      </c:pt>
                      <c:pt idx="3">
                        <c:v>1.0283577438454345</c:v>
                      </c:pt>
                      <c:pt idx="4">
                        <c:v>1.0793955384984408</c:v>
                      </c:pt>
                      <c:pt idx="5">
                        <c:v>1.1217948717948718</c:v>
                      </c:pt>
                      <c:pt idx="6">
                        <c:v>1.1087039632980755</c:v>
                      </c:pt>
                      <c:pt idx="7">
                        <c:v>1.0963422916464538</c:v>
                      </c:pt>
                      <c:pt idx="8">
                        <c:v>1.0917030567685588</c:v>
                      </c:pt>
                      <c:pt idx="9">
                        <c:v>1.0546874999999998</c:v>
                      </c:pt>
                      <c:pt idx="10">
                        <c:v>1.0634073158893351</c:v>
                      </c:pt>
                      <c:pt idx="11">
                        <c:v>1.0850391080046597</c:v>
                      </c:pt>
                      <c:pt idx="12">
                        <c:v>0.89341085271317833</c:v>
                      </c:pt>
                      <c:pt idx="13">
                        <c:v>0.91823880279873116</c:v>
                      </c:pt>
                      <c:pt idx="14">
                        <c:v>0.77755240027045303</c:v>
                      </c:pt>
                      <c:pt idx="15">
                        <c:v>0.85915925130408088</c:v>
                      </c:pt>
                      <c:pt idx="16">
                        <c:v>0.82327113062568602</c:v>
                      </c:pt>
                      <c:pt idx="17">
                        <c:v>0.91073504715153086</c:v>
                      </c:pt>
                      <c:pt idx="18">
                        <c:v>0.89516891021314715</c:v>
                      </c:pt>
                      <c:pt idx="19">
                        <c:v>1.1028595817328213</c:v>
                      </c:pt>
                      <c:pt idx="20">
                        <c:v>1.0833528409431159</c:v>
                      </c:pt>
                      <c:pt idx="21">
                        <c:v>1.1425620996559533</c:v>
                      </c:pt>
                      <c:pt idx="22">
                        <c:v>1.1467470546041003</c:v>
                      </c:pt>
                      <c:pt idx="23">
                        <c:v>1.0936273902449098</c:v>
                      </c:pt>
                      <c:pt idx="24">
                        <c:v>1.1538726166722655</c:v>
                      </c:pt>
                      <c:pt idx="25">
                        <c:v>1.2248800802889135</c:v>
                      </c:pt>
                      <c:pt idx="26">
                        <c:v>1.1831960054343034</c:v>
                      </c:pt>
                      <c:pt idx="27">
                        <c:v>1.2108198383585338</c:v>
                      </c:pt>
                      <c:pt idx="28">
                        <c:v>1.3096333289525564</c:v>
                      </c:pt>
                      <c:pt idx="29">
                        <c:v>1.4446998037274998</c:v>
                      </c:pt>
                      <c:pt idx="30">
                        <c:v>1.5037903168132734</c:v>
                      </c:pt>
                      <c:pt idx="31">
                        <c:v>1.5859295439361212</c:v>
                      </c:pt>
                      <c:pt idx="32">
                        <c:v>1.5910594593257648</c:v>
                      </c:pt>
                      <c:pt idx="33">
                        <c:v>1.5515738069066594</c:v>
                      </c:pt>
                      <c:pt idx="34">
                        <c:v>1.4438318139760644</c:v>
                      </c:pt>
                      <c:pt idx="35">
                        <c:v>1.4405474395695266</c:v>
                      </c:pt>
                      <c:pt idx="36">
                        <c:v>1.517662281235751</c:v>
                      </c:pt>
                      <c:pt idx="37">
                        <c:v>1.6269517163525669</c:v>
                      </c:pt>
                      <c:pt idx="38">
                        <c:v>1.6293283449218325</c:v>
                      </c:pt>
                      <c:pt idx="39">
                        <c:v>1.6399950849521343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B-AAE8-46A9-A258-6DFC6CDCD315}"/>
                  </c:ext>
                </c:extLst>
              </c15:ser>
            </c15:filteredLineSeries>
            <c15:filteredLineSeries>
              <c15:ser>
                <c:idx val="12"/>
                <c:order val="12"/>
                <c:spPr>
                  <a:ln w="28575" cap="rnd" cmpd="sng" algn="ctr">
                    <a:solidFill>
                      <a:schemeClr val="accent1">
                        <a:lumMod val="60000"/>
                        <a:lumOff val="4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'2024'!$B$13:$AO$13</c15:sqref>
                        </c15:formulaRef>
                      </c:ext>
                    </c:extLst>
                    <c:numCache>
                      <c:formatCode>#,##0</c:formatCode>
                      <c:ptCount val="40"/>
                      <c:pt idx="0">
                        <c:v>372.39868565169769</c:v>
                      </c:pt>
                      <c:pt idx="1">
                        <c:v>438.42682140554484</c:v>
                      </c:pt>
                      <c:pt idx="2">
                        <c:v>533.62255965292832</c:v>
                      </c:pt>
                      <c:pt idx="3">
                        <c:v>654.40947335618569</c:v>
                      </c:pt>
                      <c:pt idx="4">
                        <c:v>863.51643079875271</c:v>
                      </c:pt>
                      <c:pt idx="5">
                        <c:v>943.73219373219365</c:v>
                      </c:pt>
                      <c:pt idx="6">
                        <c:v>968.52300242130752</c:v>
                      </c:pt>
                      <c:pt idx="7">
                        <c:v>1067.2358591248667</c:v>
                      </c:pt>
                      <c:pt idx="8">
                        <c:v>1247.6606363069245</c:v>
                      </c:pt>
                      <c:pt idx="9">
                        <c:v>1339.2857142857142</c:v>
                      </c:pt>
                      <c:pt idx="10">
                        <c:v>1500.2426863169044</c:v>
                      </c:pt>
                      <c:pt idx="11">
                        <c:v>1464.4699617240806</c:v>
                      </c:pt>
                      <c:pt idx="12">
                        <c:v>1065.8914728682171</c:v>
                      </c:pt>
                      <c:pt idx="13">
                        <c:v>1047.2475602167347</c:v>
                      </c:pt>
                      <c:pt idx="14">
                        <c:v>937.86124015790961</c:v>
                      </c:pt>
                      <c:pt idx="15">
                        <c:v>1045.1825713409021</c:v>
                      </c:pt>
                      <c:pt idx="16">
                        <c:v>1003.6067116198839</c:v>
                      </c:pt>
                      <c:pt idx="17">
                        <c:v>1011.9278301683676</c:v>
                      </c:pt>
                      <c:pt idx="18">
                        <c:v>975.5439117470213</c:v>
                      </c:pt>
                      <c:pt idx="19">
                        <c:v>1035.7092047232893</c:v>
                      </c:pt>
                      <c:pt idx="20">
                        <c:v>1132.3486980711964</c:v>
                      </c:pt>
                      <c:pt idx="21">
                        <c:v>1191.127379059674</c:v>
                      </c:pt>
                      <c:pt idx="22">
                        <c:v>1195.5049015700963</c:v>
                      </c:pt>
                      <c:pt idx="23">
                        <c:v>1115.103456820716</c:v>
                      </c:pt>
                      <c:pt idx="24">
                        <c:v>1157.5151468546751</c:v>
                      </c:pt>
                      <c:pt idx="25">
                        <c:v>1170.3531605857297</c:v>
                      </c:pt>
                      <c:pt idx="26">
                        <c:v>1115.0907775640912</c:v>
                      </c:pt>
                      <c:pt idx="27">
                        <c:v>1081.9175621895492</c:v>
                      </c:pt>
                      <c:pt idx="28">
                        <c:v>1102.9701669076094</c:v>
                      </c:pt>
                      <c:pt idx="29">
                        <c:v>1192.3973763231618</c:v>
                      </c:pt>
                      <c:pt idx="30">
                        <c:v>1228.4397287615482</c:v>
                      </c:pt>
                      <c:pt idx="31">
                        <c:v>1283.9972237897862</c:v>
                      </c:pt>
                      <c:pt idx="32">
                        <c:v>1237.2931661348964</c:v>
                      </c:pt>
                      <c:pt idx="33">
                        <c:v>1207.4058807364661</c:v>
                      </c:pt>
                      <c:pt idx="34">
                        <c:v>1118.6615498960971</c:v>
                      </c:pt>
                      <c:pt idx="35">
                        <c:v>1123.8570041824958</c:v>
                      </c:pt>
                      <c:pt idx="36">
                        <c:v>1191.0372009635057</c:v>
                      </c:pt>
                      <c:pt idx="37">
                        <c:v>1261.4485817869556</c:v>
                      </c:pt>
                      <c:pt idx="38">
                        <c:v>1290.425440898654</c:v>
                      </c:pt>
                      <c:pt idx="39">
                        <c:v>1294.3242367712603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C-AAE8-46A9-A258-6DFC6CDCD315}"/>
                  </c:ext>
                </c:extLst>
              </c15:ser>
            </c15:filteredLineSeries>
            <c15:filteredLineSeries>
              <c15:ser>
                <c:idx val="13"/>
                <c:order val="13"/>
                <c:spPr>
                  <a:ln w="28575" cap="rnd" cmpd="sng" algn="ctr">
                    <a:solidFill>
                      <a:schemeClr val="accent3">
                        <a:lumMod val="60000"/>
                        <a:lumOff val="4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'2024'!$B$14:$AO$14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1029.4117647058822</c:v>
                      </c:pt>
                      <c:pt idx="1">
                        <c:v>1208.8235294117646</c:v>
                      </c:pt>
                      <c:pt idx="2">
                        <c:v>975.60975609756099</c:v>
                      </c:pt>
                      <c:pt idx="3">
                        <c:v>904.7619047619047</c:v>
                      </c:pt>
                      <c:pt idx="4">
                        <c:v>916.66666666666663</c:v>
                      </c:pt>
                      <c:pt idx="5">
                        <c:v>849.05660377358492</c:v>
                      </c:pt>
                      <c:pt idx="6">
                        <c:v>736.8421052631578</c:v>
                      </c:pt>
                      <c:pt idx="7">
                        <c:v>709.09090909090912</c:v>
                      </c:pt>
                      <c:pt idx="8">
                        <c:v>681.25</c:v>
                      </c:pt>
                      <c:pt idx="9">
                        <c:v>591.66666666666663</c:v>
                      </c:pt>
                      <c:pt idx="10">
                        <c:v>547.05882352941182</c:v>
                      </c:pt>
                      <c:pt idx="11">
                        <c:v>536.36363636363637</c:v>
                      </c:pt>
                      <c:pt idx="12">
                        <c:v>500</c:v>
                      </c:pt>
                      <c:pt idx="13">
                        <c:v>479.71014492753625</c:v>
                      </c:pt>
                      <c:pt idx="14">
                        <c:v>465.11627906976742</c:v>
                      </c:pt>
                      <c:pt idx="15">
                        <c:v>478.79816513761472</c:v>
                      </c:pt>
                      <c:pt idx="16">
                        <c:v>506.328125</c:v>
                      </c:pt>
                      <c:pt idx="17">
                        <c:v>536.14184397163126</c:v>
                      </c:pt>
                      <c:pt idx="18">
                        <c:v>539.25786163522002</c:v>
                      </c:pt>
                      <c:pt idx="19">
                        <c:v>535.69230769230774</c:v>
                      </c:pt>
                      <c:pt idx="20">
                        <c:v>504.32692307692304</c:v>
                      </c:pt>
                      <c:pt idx="21">
                        <c:v>472.96137339055792</c:v>
                      </c:pt>
                      <c:pt idx="22">
                        <c:v>453.33333333333337</c:v>
                      </c:pt>
                      <c:pt idx="23">
                        <c:v>428.51851851851853</c:v>
                      </c:pt>
                      <c:pt idx="24">
                        <c:v>388.11188811188811</c:v>
                      </c:pt>
                      <c:pt idx="25">
                        <c:v>370.69547602970971</c:v>
                      </c:pt>
                      <c:pt idx="26">
                        <c:v>338.60759493670884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D-AAE8-46A9-A258-6DFC6CDCD315}"/>
                  </c:ext>
                </c:extLst>
              </c15:ser>
            </c15:filteredLineSeries>
            <c15:filteredLineSeries>
              <c15:ser>
                <c:idx val="14"/>
                <c:order val="14"/>
                <c:spPr>
                  <a:ln w="28575" cap="rnd" cmpd="sng" algn="ctr">
                    <a:solidFill>
                      <a:schemeClr val="accent5">
                        <a:lumMod val="60000"/>
                        <a:lumOff val="4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'2024'!$B$15:$AO$15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6">
                        <c:v>1.5292468459283803</c:v>
                      </c:pt>
                      <c:pt idx="7">
                        <c:v>1.5523430678179879</c:v>
                      </c:pt>
                      <c:pt idx="8">
                        <c:v>1.6375545851528384</c:v>
                      </c:pt>
                      <c:pt idx="9">
                        <c:v>1.5625</c:v>
                      </c:pt>
                      <c:pt idx="10">
                        <c:v>1.6326170409919252</c:v>
                      </c:pt>
                      <c:pt idx="11">
                        <c:v>1.5310367781660843</c:v>
                      </c:pt>
                      <c:pt idx="12">
                        <c:v>1.1434108527131783</c:v>
                      </c:pt>
                      <c:pt idx="13">
                        <c:v>1.4266850820343924</c:v>
                      </c:pt>
                      <c:pt idx="14">
                        <c:v>1.3413596806909638</c:v>
                      </c:pt>
                      <c:pt idx="15">
                        <c:v>2.0328321571034058</c:v>
                      </c:pt>
                      <c:pt idx="16">
                        <c:v>2.8618472636035754</c:v>
                      </c:pt>
                      <c:pt idx="17">
                        <c:v>3.8826450788729563</c:v>
                      </c:pt>
                      <c:pt idx="18">
                        <c:v>4.4727768029155879</c:v>
                      </c:pt>
                      <c:pt idx="19">
                        <c:v>5.6224213970692842</c:v>
                      </c:pt>
                      <c:pt idx="20">
                        <c:v>7.5126980929723608</c:v>
                      </c:pt>
                      <c:pt idx="21">
                        <c:v>8.7213017539734068</c:v>
                      </c:pt>
                      <c:pt idx="22">
                        <c:v>9.4280798315978966</c:v>
                      </c:pt>
                      <c:pt idx="23">
                        <c:v>8.5945566431255944</c:v>
                      </c:pt>
                      <c:pt idx="24">
                        <c:v>8.7177889032341618</c:v>
                      </c:pt>
                      <c:pt idx="25">
                        <c:v>8.4121602933390225</c:v>
                      </c:pt>
                      <c:pt idx="26">
                        <c:v>7.6115531873599522</c:v>
                      </c:pt>
                      <c:pt idx="27">
                        <c:v>7.1873788434582924</c:v>
                      </c:pt>
                      <c:pt idx="28">
                        <c:v>8.1975292416874765</c:v>
                      </c:pt>
                      <c:pt idx="29">
                        <c:v>7.7703779503782862</c:v>
                      </c:pt>
                      <c:pt idx="30">
                        <c:v>8.6868925253392089</c:v>
                      </c:pt>
                      <c:pt idx="31">
                        <c:v>7.5251221078440915</c:v>
                      </c:pt>
                      <c:pt idx="32">
                        <c:v>5.503400855778982</c:v>
                      </c:pt>
                      <c:pt idx="33">
                        <c:v>5.303448749656499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E-AAE8-46A9-A258-6DFC6CDCD315}"/>
                  </c:ext>
                </c:extLst>
              </c15:ser>
            </c15:filteredLineSeries>
            <c15:filteredLineSeries>
              <c15:ser>
                <c:idx val="15"/>
                <c:order val="15"/>
                <c:spPr>
                  <a:ln w="28575" cap="rnd" cmpd="sng" algn="ctr">
                    <a:solidFill>
                      <a:schemeClr val="accent1">
                        <a:lumMod val="5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'2024'!$B$16:$AO$16</c15:sqref>
                        </c15:formulaRef>
                      </c:ext>
                    </c:extLst>
                    <c:numCache>
                      <c:formatCode>#,##0</c:formatCode>
                      <c:ptCount val="40"/>
                      <c:pt idx="6">
                        <c:v>1578.9473684210527</c:v>
                      </c:pt>
                      <c:pt idx="7">
                        <c:v>1454.5454545454545</c:v>
                      </c:pt>
                      <c:pt idx="8">
                        <c:v>1312.5</c:v>
                      </c:pt>
                      <c:pt idx="9">
                        <c:v>1166.6666666666667</c:v>
                      </c:pt>
                      <c:pt idx="10">
                        <c:v>1088.2352941176471</c:v>
                      </c:pt>
                      <c:pt idx="11">
                        <c:v>1045.4545454545455</c:v>
                      </c:pt>
                      <c:pt idx="12">
                        <c:v>1072.7272727272727</c:v>
                      </c:pt>
                      <c:pt idx="13">
                        <c:v>1362.3188405797102</c:v>
                      </c:pt>
                      <c:pt idx="14">
                        <c:v>1430.2325581395351</c:v>
                      </c:pt>
                      <c:pt idx="15">
                        <c:v>1944.9541284403672</c:v>
                      </c:pt>
                      <c:pt idx="16">
                        <c:v>2851.5625</c:v>
                      </c:pt>
                      <c:pt idx="17">
                        <c:v>3836.8794326241136</c:v>
                      </c:pt>
                      <c:pt idx="18">
                        <c:v>4584.9056603773579</c:v>
                      </c:pt>
                      <c:pt idx="19">
                        <c:v>5428.5714285714284</c:v>
                      </c:pt>
                      <c:pt idx="20">
                        <c:v>6634.6153846153848</c:v>
                      </c:pt>
                      <c:pt idx="21">
                        <c:v>7321.8884120171679</c:v>
                      </c:pt>
                      <c:pt idx="22">
                        <c:v>7886.2745098039222</c:v>
                      </c:pt>
                      <c:pt idx="23">
                        <c:v>7707.4074074074069</c:v>
                      </c:pt>
                      <c:pt idx="24">
                        <c:v>7531.4685314685321</c:v>
                      </c:pt>
                      <c:pt idx="25">
                        <c:v>7187.7110060769755</c:v>
                      </c:pt>
                      <c:pt idx="26">
                        <c:v>6825.9493670886077</c:v>
                      </c:pt>
                      <c:pt idx="27">
                        <c:v>6643.1852986217455</c:v>
                      </c:pt>
                      <c:pt idx="28">
                        <c:v>7432.2311587727136</c:v>
                      </c:pt>
                      <c:pt idx="29">
                        <c:v>6516.6010129431625</c:v>
                      </c:pt>
                      <c:pt idx="30">
                        <c:v>7071.4845197142104</c:v>
                      </c:pt>
                      <c:pt idx="31">
                        <c:v>5860.6996716342519</c:v>
                      </c:pt>
                      <c:pt idx="32">
                        <c:v>4447.9360319840089</c:v>
                      </c:pt>
                      <c:pt idx="33">
                        <c:v>4392.4324324324325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F-AAE8-46A9-A258-6DFC6CDCD315}"/>
                  </c:ext>
                </c:extLst>
              </c15:ser>
            </c15:filteredLineSeries>
            <c15:filteredLineSeries>
              <c15:ser>
                <c:idx val="16"/>
                <c:order val="16"/>
                <c:spPr>
                  <a:ln w="28575" cap="rnd" cmpd="sng" algn="ctr">
                    <a:solidFill>
                      <a:schemeClr val="accent3">
                        <a:lumMod val="5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'2024'!$B$17:$AO$17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6">
                        <c:v>46.666666666666664</c:v>
                      </c:pt>
                      <c:pt idx="7">
                        <c:v>48.75</c:v>
                      </c:pt>
                      <c:pt idx="8">
                        <c:v>51.904761904761912</c:v>
                      </c:pt>
                      <c:pt idx="9">
                        <c:v>50.714285714285708</c:v>
                      </c:pt>
                      <c:pt idx="10">
                        <c:v>50.270270270270281</c:v>
                      </c:pt>
                      <c:pt idx="11">
                        <c:v>51.304347826086961</c:v>
                      </c:pt>
                      <c:pt idx="12">
                        <c:v>46.610169491525419</c:v>
                      </c:pt>
                      <c:pt idx="13">
                        <c:v>35.212765957446813</c:v>
                      </c:pt>
                      <c:pt idx="14">
                        <c:v>32.520325203252028</c:v>
                      </c:pt>
                      <c:pt idx="15">
                        <c:v>24.617452830188679</c:v>
                      </c:pt>
                      <c:pt idx="16">
                        <c:v>17.756164383561647</c:v>
                      </c:pt>
                      <c:pt idx="17">
                        <c:v>13.973382624768945</c:v>
                      </c:pt>
                      <c:pt idx="18">
                        <c:v>11.761591220850478</c:v>
                      </c:pt>
                      <c:pt idx="19">
                        <c:v>9.8680161943319824</c:v>
                      </c:pt>
                      <c:pt idx="20">
                        <c:v>7.6014492753623193</c:v>
                      </c:pt>
                      <c:pt idx="21">
                        <c:v>6.4595545134818284</c:v>
                      </c:pt>
                      <c:pt idx="22">
                        <c:v>5.7483838886126311</c:v>
                      </c:pt>
                      <c:pt idx="23">
                        <c:v>5.5598270062469961</c:v>
                      </c:pt>
                      <c:pt idx="24">
                        <c:v>5.1532033426183848</c:v>
                      </c:pt>
                      <c:pt idx="25">
                        <c:v>5.1573508689525607</c:v>
                      </c:pt>
                      <c:pt idx="26">
                        <c:v>4.9605934167825678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0-AAE8-46A9-A258-6DFC6CDCD315}"/>
                  </c:ext>
                </c:extLst>
              </c15:ser>
            </c15:filteredLineSeries>
            <c15:filteredLineSeries>
              <c15:ser>
                <c:idx val="18"/>
                <c:order val="18"/>
                <c:spPr>
                  <a:ln w="28575" cap="rnd" cmpd="sng" algn="ctr">
                    <a:solidFill>
                      <a:schemeClr val="accent1">
                        <a:lumMod val="70000"/>
                        <a:lumOff val="3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'2024'!$B$19:$AO$19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383.35158817086523</c:v>
                      </c:pt>
                      <c:pt idx="1">
                        <c:v>529.98065764023204</c:v>
                      </c:pt>
                      <c:pt idx="2">
                        <c:v>520.60737527114964</c:v>
                      </c:pt>
                      <c:pt idx="3">
                        <c:v>592.0847616079775</c:v>
                      </c:pt>
                      <c:pt idx="4">
                        <c:v>791.55672823218993</c:v>
                      </c:pt>
                      <c:pt idx="5">
                        <c:v>801.28205128205127</c:v>
                      </c:pt>
                      <c:pt idx="6">
                        <c:v>713.64852809991078</c:v>
                      </c:pt>
                      <c:pt idx="7">
                        <c:v>756.76724556126896</c:v>
                      </c:pt>
                      <c:pt idx="8">
                        <c:v>849.96880848409239</c:v>
                      </c:pt>
                      <c:pt idx="9">
                        <c:v>792.41071428571422</c:v>
                      </c:pt>
                      <c:pt idx="10">
                        <c:v>820.72099898513</c:v>
                      </c:pt>
                      <c:pt idx="11">
                        <c:v>785.48843401564329</c:v>
                      </c:pt>
                      <c:pt idx="12">
                        <c:v>532.94573643410854</c:v>
                      </c:pt>
                      <c:pt idx="13">
                        <c:v>502.37527888657854</c:v>
                      </c:pt>
                      <c:pt idx="14">
                        <c:v>436.21453030600452</c:v>
                      </c:pt>
                      <c:pt idx="15">
                        <c:v>500.43149739183798</c:v>
                      </c:pt>
                      <c:pt idx="16">
                        <c:v>508.15430453191152</c:v>
                      </c:pt>
                      <c:pt idx="17">
                        <c:v>542.53685283268032</c:v>
                      </c:pt>
                      <c:pt idx="18">
                        <c:v>526.06972377995658</c:v>
                      </c:pt>
                      <c:pt idx="19">
                        <c:v>554.82145397638351</c:v>
                      </c:pt>
                      <c:pt idx="20">
                        <c:v>571.07393474840637</c:v>
                      </c:pt>
                      <c:pt idx="21">
                        <c:v>563.35724108315912</c:v>
                      </c:pt>
                      <c:pt idx="22">
                        <c:v>541.96222204511037</c:v>
                      </c:pt>
                      <c:pt idx="23">
                        <c:v>477.8424813116921</c:v>
                      </c:pt>
                      <c:pt idx="24">
                        <c:v>449.24538916387741</c:v>
                      </c:pt>
                      <c:pt idx="25">
                        <c:v>433.84462198620236</c:v>
                      </c:pt>
                      <c:pt idx="26">
                        <c:v>377.57820632708149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2-AAE8-46A9-A258-6DFC6CDCD315}"/>
                  </c:ext>
                </c:extLst>
              </c15:ser>
            </c15:filteredLineSeries>
            <c15:filteredLineSeries>
              <c15:ser>
                <c:idx val="19"/>
                <c:order val="19"/>
                <c:spPr>
                  <a:ln w="28575" cap="rnd" cmpd="sng" algn="ctr">
                    <a:solidFill>
                      <a:schemeClr val="accent3">
                        <a:lumMod val="70000"/>
                        <a:lumOff val="3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'2024'!$B$20:$AO$20</c15:sqref>
                        </c15:formulaRef>
                      </c:ext>
                    </c:extLst>
                    <c:numCache>
                      <c:formatCode>#,##0</c:formatCode>
                      <c:ptCount val="40"/>
                      <c:pt idx="0">
                        <c:v>85.784313725490179</c:v>
                      </c:pt>
                      <c:pt idx="1">
                        <c:v>100.73529411764706</c:v>
                      </c:pt>
                      <c:pt idx="2">
                        <c:v>81.300813008130078</c:v>
                      </c:pt>
                      <c:pt idx="3">
                        <c:v>75.396825396825392</c:v>
                      </c:pt>
                      <c:pt idx="4">
                        <c:v>76.388888888888886</c:v>
                      </c:pt>
                      <c:pt idx="5">
                        <c:v>70.754716981132077</c:v>
                      </c:pt>
                      <c:pt idx="6">
                        <c:v>61.403508771929815</c:v>
                      </c:pt>
                      <c:pt idx="7">
                        <c:v>59.090909090909093</c:v>
                      </c:pt>
                      <c:pt idx="8">
                        <c:v>56.770833333333336</c:v>
                      </c:pt>
                      <c:pt idx="9">
                        <c:v>49.30555555555555</c:v>
                      </c:pt>
                      <c:pt idx="10">
                        <c:v>45.588235294117652</c:v>
                      </c:pt>
                      <c:pt idx="11">
                        <c:v>44.696969696969695</c:v>
                      </c:pt>
                      <c:pt idx="12">
                        <c:v>41.666666666666664</c:v>
                      </c:pt>
                      <c:pt idx="13">
                        <c:v>39.975845410628018</c:v>
                      </c:pt>
                      <c:pt idx="14">
                        <c:v>38.759689922480618</c:v>
                      </c:pt>
                      <c:pt idx="15">
                        <c:v>40.061162079510702</c:v>
                      </c:pt>
                      <c:pt idx="16">
                        <c:v>42.513020833333336</c:v>
                      </c:pt>
                      <c:pt idx="17">
                        <c:v>45.212765957446805</c:v>
                      </c:pt>
                      <c:pt idx="18">
                        <c:v>45.911949685534587</c:v>
                      </c:pt>
                      <c:pt idx="19">
                        <c:v>46.749084249084255</c:v>
                      </c:pt>
                      <c:pt idx="20">
                        <c:v>45.472756410256409</c:v>
                      </c:pt>
                      <c:pt idx="21">
                        <c:v>44.849785407725314</c:v>
                      </c:pt>
                      <c:pt idx="22">
                        <c:v>45.359477124183002</c:v>
                      </c:pt>
                      <c:pt idx="23">
                        <c:v>45.679012345679013</c:v>
                      </c:pt>
                      <c:pt idx="24">
                        <c:v>44.434731934731936</c:v>
                      </c:pt>
                      <c:pt idx="25">
                        <c:v>44.9864956110736</c:v>
                      </c:pt>
                      <c:pt idx="26">
                        <c:v>44.752109704641349</c:v>
                      </c:pt>
                      <c:pt idx="27">
                        <c:v>47.217968351199595</c:v>
                      </c:pt>
                      <c:pt idx="28">
                        <c:v>46.966537583159571</c:v>
                      </c:pt>
                      <c:pt idx="29">
                        <c:v>44.03489026449072</c:v>
                      </c:pt>
                      <c:pt idx="30">
                        <c:v>42.317191496868659</c:v>
                      </c:pt>
                      <c:pt idx="31">
                        <c:v>39.635429822345714</c:v>
                      </c:pt>
                      <c:pt idx="32">
                        <c:v>37.293853073463268</c:v>
                      </c:pt>
                      <c:pt idx="33">
                        <c:v>36.1150624308519</c:v>
                      </c:pt>
                      <c:pt idx="34">
                        <c:v>35.291902071563086</c:v>
                      </c:pt>
                      <c:pt idx="35">
                        <c:v>33.749920023886197</c:v>
                      </c:pt>
                      <c:pt idx="36">
                        <c:v>34.107688093376893</c:v>
                      </c:pt>
                      <c:pt idx="37">
                        <c:v>33.256208250471673</c:v>
                      </c:pt>
                      <c:pt idx="38">
                        <c:v>32.030089469223341</c:v>
                      </c:pt>
                      <c:pt idx="39">
                        <c:v>32.350846184030495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3-AAE8-46A9-A258-6DFC6CDCD315}"/>
                  </c:ext>
                </c:extLst>
              </c15:ser>
            </c15:filteredLineSeries>
            <c15:filteredLineSeries>
              <c15:ser>
                <c:idx val="20"/>
                <c:order val="20"/>
                <c:spPr>
                  <a:ln w="28575" cap="rnd" cmpd="sng" algn="ctr">
                    <a:solidFill>
                      <a:schemeClr val="accent5">
                        <a:lumMod val="70000"/>
                        <a:lumOff val="3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'2024'!$B$21:$AO$21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21">
                        <c:v>165</c:v>
                      </c:pt>
                      <c:pt idx="22">
                        <c:v>195</c:v>
                      </c:pt>
                      <c:pt idx="23">
                        <c:v>223</c:v>
                      </c:pt>
                      <c:pt idx="24">
                        <c:v>223</c:v>
                      </c:pt>
                      <c:pt idx="25">
                        <c:v>227.5</c:v>
                      </c:pt>
                      <c:pt idx="26">
                        <c:v>612.1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4-AAE8-46A9-A258-6DFC6CDCD315}"/>
                  </c:ext>
                </c:extLst>
              </c15:ser>
            </c15:filteredLineSeries>
            <c15:filteredLineSeries>
              <c15:ser>
                <c:idx val="21"/>
                <c:order val="21"/>
                <c:spPr>
                  <a:ln w="28575" cap="rnd" cmpd="sng" algn="ctr">
                    <a:solidFill>
                      <a:schemeClr val="accent1">
                        <a:lumMod val="7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'2024'!$B$22:$AO$22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23">
                        <c:v>208.10000000000002</c:v>
                      </c:pt>
                      <c:pt idx="24">
                        <c:v>215.4</c:v>
                      </c:pt>
                      <c:pt idx="25">
                        <c:v>600.9</c:v>
                      </c:pt>
                      <c:pt idx="26">
                        <c:v>1082.5</c:v>
                      </c:pt>
                      <c:pt idx="27">
                        <c:v>1684.9</c:v>
                      </c:pt>
                      <c:pt idx="28">
                        <c:v>3479.3</c:v>
                      </c:pt>
                      <c:pt idx="29">
                        <c:v>4292.3</c:v>
                      </c:pt>
                      <c:pt idx="30">
                        <c:v>9917.0964000000004</c:v>
                      </c:pt>
                      <c:pt idx="31">
                        <c:v>13951.063100000001</c:v>
                      </c:pt>
                      <c:pt idx="32">
                        <c:v>15865.3554</c:v>
                      </c:pt>
                      <c:pt idx="33">
                        <c:v>28769.9388</c:v>
                      </c:pt>
                      <c:pt idx="34">
                        <c:v>37059.627</c:v>
                      </c:pt>
                      <c:pt idx="35">
                        <c:v>42204.771999999997</c:v>
                      </c:pt>
                      <c:pt idx="36">
                        <c:v>53356.131000000001</c:v>
                      </c:pt>
                      <c:pt idx="37">
                        <c:v>73689.777000000002</c:v>
                      </c:pt>
                      <c:pt idx="38">
                        <c:v>100095.389</c:v>
                      </c:pt>
                      <c:pt idx="39">
                        <c:v>132489.64000000001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5-AAE8-46A9-A258-6DFC6CDCD315}"/>
                  </c:ext>
                </c:extLst>
              </c15:ser>
            </c15:filteredLineSeries>
            <c15:filteredLineSeries>
              <c15:ser>
                <c:idx val="22"/>
                <c:order val="22"/>
                <c:spPr>
                  <a:ln w="28575" cap="rnd" cmpd="sng" algn="ctr">
                    <a:solidFill>
                      <a:schemeClr val="accent3">
                        <a:lumMod val="7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'2024'!$B$23:$AO$23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23">
                        <c:v>71.119654012493982</c:v>
                      </c:pt>
                      <c:pt idx="24">
                        <c:v>70.798514391829144</c:v>
                      </c:pt>
                      <c:pt idx="25">
                        <c:v>26.610084872690965</c:v>
                      </c:pt>
                      <c:pt idx="26">
                        <c:v>15.676674364896073</c:v>
                      </c:pt>
                      <c:pt idx="27">
                        <c:v>10.979880111579321</c:v>
                      </c:pt>
                      <c:pt idx="28">
                        <c:v>5.4378754347138782</c:v>
                      </c:pt>
                      <c:pt idx="29">
                        <c:v>4.3752766582018969</c:v>
                      </c:pt>
                      <c:pt idx="30">
                        <c:v>1.935042196423542</c:v>
                      </c:pt>
                      <c:pt idx="31">
                        <c:v>1.34971792938131</c:v>
                      </c:pt>
                      <c:pt idx="32">
                        <c:v>1.1288748060443701</c:v>
                      </c:pt>
                      <c:pt idx="33">
                        <c:v>0.63538543224151733</c:v>
                      </c:pt>
                      <c:pt idx="34">
                        <c:v>0.50567157624117476</c:v>
                      </c:pt>
                      <c:pt idx="35">
                        <c:v>0.44994911949767202</c:v>
                      </c:pt>
                      <c:pt idx="36">
                        <c:v>0.38271140761686784</c:v>
                      </c:pt>
                      <c:pt idx="37">
                        <c:v>0.28321431885999598</c:v>
                      </c:pt>
                      <c:pt idx="38">
                        <c:v>0.21429558558386741</c:v>
                      </c:pt>
                      <c:pt idx="39">
                        <c:v>0.1697551597241867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6-AAE8-46A9-A258-6DFC6CDCD315}"/>
                  </c:ext>
                </c:extLst>
              </c15:ser>
            </c15:filteredLineSeries>
          </c:ext>
        </c:extLst>
      </c:lineChart>
      <c:catAx>
        <c:axId val="15868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945792"/>
        <c:crosses val="autoZero"/>
        <c:auto val="1"/>
        <c:lblAlgn val="ctr"/>
        <c:lblOffset val="100"/>
        <c:noMultiLvlLbl val="0"/>
      </c:catAx>
      <c:valAx>
        <c:axId val="15894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689792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93285214348206"/>
          <c:y val="0.19480351414406533"/>
          <c:w val="0.85961373578302713"/>
          <c:h val="0.63937736949547974"/>
        </c:manualLayout>
      </c:layout>
      <c:lineChart>
        <c:grouping val="standard"/>
        <c:varyColors val="0"/>
        <c:ser>
          <c:idx val="19"/>
          <c:order val="19"/>
          <c:tx>
            <c:v>Revenue /user/month</c:v>
          </c:tx>
          <c:spPr>
            <a:ln w="28575" cap="rnd" cmpd="sng" algn="ctr">
              <a:solidFill>
                <a:schemeClr val="tx2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'2024'!$B$1:$AO$1</c:f>
              <c:numCache>
                <c:formatCode>General</c:formatCode>
                <c:ptCount val="40"/>
                <c:pt idx="0">
                  <c:v>1985</c:v>
                </c:pt>
                <c:pt idx="1">
                  <c:v>1986</c:v>
                </c:pt>
                <c:pt idx="2">
                  <c:v>1987</c:v>
                </c:pt>
                <c:pt idx="3">
                  <c:v>1988</c:v>
                </c:pt>
                <c:pt idx="4">
                  <c:v>1989</c:v>
                </c:pt>
                <c:pt idx="5">
                  <c:v>1990</c:v>
                </c:pt>
                <c:pt idx="6">
                  <c:v>1991</c:v>
                </c:pt>
                <c:pt idx="7">
                  <c:v>1992</c:v>
                </c:pt>
                <c:pt idx="8">
                  <c:v>1993</c:v>
                </c:pt>
                <c:pt idx="9">
                  <c:v>1994</c:v>
                </c:pt>
                <c:pt idx="10">
                  <c:v>1995</c:v>
                </c:pt>
                <c:pt idx="11">
                  <c:v>1996</c:v>
                </c:pt>
                <c:pt idx="12">
                  <c:v>1997</c:v>
                </c:pt>
                <c:pt idx="13">
                  <c:v>1998</c:v>
                </c:pt>
                <c:pt idx="14">
                  <c:v>1999</c:v>
                </c:pt>
                <c:pt idx="15">
                  <c:v>2000</c:v>
                </c:pt>
                <c:pt idx="16">
                  <c:v>2001</c:v>
                </c:pt>
                <c:pt idx="17">
                  <c:v>2002</c:v>
                </c:pt>
                <c:pt idx="18">
                  <c:v>2003</c:v>
                </c:pt>
                <c:pt idx="19">
                  <c:v>2004</c:v>
                </c:pt>
                <c:pt idx="20">
                  <c:v>2005</c:v>
                </c:pt>
                <c:pt idx="21">
                  <c:v>2006</c:v>
                </c:pt>
                <c:pt idx="22">
                  <c:v>2007</c:v>
                </c:pt>
                <c:pt idx="23">
                  <c:v>2008</c:v>
                </c:pt>
                <c:pt idx="24">
                  <c:v>2009</c:v>
                </c:pt>
                <c:pt idx="25">
                  <c:v>2010</c:v>
                </c:pt>
                <c:pt idx="26">
                  <c:v>2011</c:v>
                </c:pt>
                <c:pt idx="27">
                  <c:v>2012</c:v>
                </c:pt>
                <c:pt idx="28">
                  <c:v>2013</c:v>
                </c:pt>
                <c:pt idx="29">
                  <c:v>2014</c:v>
                </c:pt>
                <c:pt idx="30">
                  <c:v>2015</c:v>
                </c:pt>
                <c:pt idx="31">
                  <c:v>2016</c:v>
                </c:pt>
                <c:pt idx="32">
                  <c:v>2017</c:v>
                </c:pt>
                <c:pt idx="33">
                  <c:v>2018</c:v>
                </c:pt>
                <c:pt idx="34">
                  <c:v>2019</c:v>
                </c:pt>
                <c:pt idx="35">
                  <c:v>2020</c:v>
                </c:pt>
                <c:pt idx="36">
                  <c:v>2021</c:v>
                </c:pt>
                <c:pt idx="37">
                  <c:v>2022</c:v>
                </c:pt>
                <c:pt idx="38">
                  <c:v>2023</c:v>
                </c:pt>
                <c:pt idx="39">
                  <c:v>2024</c:v>
                </c:pt>
              </c:numCache>
              <c:extLst xmlns:c15="http://schemas.microsoft.com/office/drawing/2012/chart"/>
            </c:numRef>
          </c:cat>
          <c:val>
            <c:numRef>
              <c:f>'2024'!$B$20:$AO$20</c:f>
              <c:numCache>
                <c:formatCode>#,##0</c:formatCode>
                <c:ptCount val="40"/>
                <c:pt idx="0">
                  <c:v>85.784313725490179</c:v>
                </c:pt>
                <c:pt idx="1">
                  <c:v>100.73529411764706</c:v>
                </c:pt>
                <c:pt idx="2">
                  <c:v>81.300813008130078</c:v>
                </c:pt>
                <c:pt idx="3">
                  <c:v>75.396825396825392</c:v>
                </c:pt>
                <c:pt idx="4">
                  <c:v>76.388888888888886</c:v>
                </c:pt>
                <c:pt idx="5">
                  <c:v>70.754716981132077</c:v>
                </c:pt>
                <c:pt idx="6">
                  <c:v>61.403508771929815</c:v>
                </c:pt>
                <c:pt idx="7">
                  <c:v>59.090909090909093</c:v>
                </c:pt>
                <c:pt idx="8">
                  <c:v>56.770833333333336</c:v>
                </c:pt>
                <c:pt idx="9">
                  <c:v>49.30555555555555</c:v>
                </c:pt>
                <c:pt idx="10">
                  <c:v>45.588235294117652</c:v>
                </c:pt>
                <c:pt idx="11">
                  <c:v>44.696969696969695</c:v>
                </c:pt>
                <c:pt idx="12">
                  <c:v>41.666666666666664</c:v>
                </c:pt>
                <c:pt idx="13">
                  <c:v>39.975845410628018</c:v>
                </c:pt>
                <c:pt idx="14">
                  <c:v>38.759689922480618</c:v>
                </c:pt>
                <c:pt idx="15">
                  <c:v>40.061162079510702</c:v>
                </c:pt>
                <c:pt idx="16">
                  <c:v>42.513020833333336</c:v>
                </c:pt>
                <c:pt idx="17">
                  <c:v>45.212765957446805</c:v>
                </c:pt>
                <c:pt idx="18">
                  <c:v>45.911949685534587</c:v>
                </c:pt>
                <c:pt idx="19">
                  <c:v>46.749084249084255</c:v>
                </c:pt>
                <c:pt idx="20">
                  <c:v>45.472756410256409</c:v>
                </c:pt>
                <c:pt idx="21">
                  <c:v>44.849785407725314</c:v>
                </c:pt>
                <c:pt idx="22">
                  <c:v>45.359477124183002</c:v>
                </c:pt>
                <c:pt idx="23">
                  <c:v>45.679012345679013</c:v>
                </c:pt>
                <c:pt idx="24">
                  <c:v>44.434731934731936</c:v>
                </c:pt>
                <c:pt idx="25">
                  <c:v>44.9864956110736</c:v>
                </c:pt>
                <c:pt idx="26">
                  <c:v>44.752109704641349</c:v>
                </c:pt>
                <c:pt idx="27">
                  <c:v>47.217968351199595</c:v>
                </c:pt>
                <c:pt idx="28">
                  <c:v>46.966537583159571</c:v>
                </c:pt>
                <c:pt idx="29">
                  <c:v>44.03489026449072</c:v>
                </c:pt>
                <c:pt idx="30">
                  <c:v>42.317191496868659</c:v>
                </c:pt>
                <c:pt idx="31">
                  <c:v>39.635429822345714</c:v>
                </c:pt>
                <c:pt idx="32">
                  <c:v>37.293853073463268</c:v>
                </c:pt>
                <c:pt idx="33">
                  <c:v>36.1150624308519</c:v>
                </c:pt>
                <c:pt idx="34">
                  <c:v>35.291902071563086</c:v>
                </c:pt>
                <c:pt idx="35">
                  <c:v>33.749920023886197</c:v>
                </c:pt>
                <c:pt idx="36">
                  <c:v>34.107688093376893</c:v>
                </c:pt>
                <c:pt idx="37">
                  <c:v>33.256208250471673</c:v>
                </c:pt>
                <c:pt idx="38">
                  <c:v>32.030089469223341</c:v>
                </c:pt>
                <c:pt idx="39">
                  <c:v>32.350846184030495</c:v>
                </c:pt>
              </c:numCache>
              <c:extLst xmlns:c15="http://schemas.microsoft.com/office/drawing/2012/chart"/>
            </c:numRef>
          </c:val>
          <c:smooth val="0"/>
          <c:extLst>
            <c:ext xmlns:c16="http://schemas.microsoft.com/office/drawing/2014/chart" uri="{C3380CC4-5D6E-409C-BE32-E72D297353CC}">
              <c16:uniqueId val="{00000013-38AE-4FBA-B870-C4A1960640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89792"/>
        <c:axId val="15894579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spPr>
                  <a:ln w="28575" cap="rnd" cmpd="sng" algn="ctr">
                    <a:solidFill>
                      <a:schemeClr val="accent1"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38AE-4FBA-B870-C4A19606404E}"/>
                  </c:ext>
                </c:extLst>
              </c15:ser>
            </c15:filteredLineSeries>
            <c15:filteredLineSeries>
              <c15:ser>
                <c:idx val="1"/>
                <c:order val="1"/>
                <c:spPr>
                  <a:ln w="28575" cap="rnd" cmpd="sng" algn="ctr">
                    <a:solidFill>
                      <a:schemeClr val="accent3"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'2024'!$B$2:$AO$2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0.9</c:v>
                      </c:pt>
                      <c:pt idx="1">
                        <c:v>1.4</c:v>
                      </c:pt>
                      <c:pt idx="2">
                        <c:v>2.2000000000000002</c:v>
                      </c:pt>
                      <c:pt idx="3">
                        <c:v>3.3</c:v>
                      </c:pt>
                      <c:pt idx="4">
                        <c:v>4.5</c:v>
                      </c:pt>
                      <c:pt idx="5">
                        <c:v>6.3</c:v>
                      </c:pt>
                      <c:pt idx="6">
                        <c:v>8.6999999999999993</c:v>
                      </c:pt>
                      <c:pt idx="7">
                        <c:v>11.3</c:v>
                      </c:pt>
                      <c:pt idx="8">
                        <c:v>14</c:v>
                      </c:pt>
                      <c:pt idx="9">
                        <c:v>18.899999999999999</c:v>
                      </c:pt>
                      <c:pt idx="10">
                        <c:v>24.1</c:v>
                      </c:pt>
                      <c:pt idx="11">
                        <c:v>32.6</c:v>
                      </c:pt>
                      <c:pt idx="12">
                        <c:v>46.1</c:v>
                      </c:pt>
                      <c:pt idx="13">
                        <c:v>60.5</c:v>
                      </c:pt>
                      <c:pt idx="14">
                        <c:v>71.3</c:v>
                      </c:pt>
                      <c:pt idx="15">
                        <c:v>89.6</c:v>
                      </c:pt>
                      <c:pt idx="16">
                        <c:v>105</c:v>
                      </c:pt>
                      <c:pt idx="17">
                        <c:v>126.9</c:v>
                      </c:pt>
                      <c:pt idx="18">
                        <c:v>145.9</c:v>
                      </c:pt>
                      <c:pt idx="19">
                        <c:v>193.8</c:v>
                      </c:pt>
                      <c:pt idx="20">
                        <c:v>199</c:v>
                      </c:pt>
                      <c:pt idx="21">
                        <c:v>223.5</c:v>
                      </c:pt>
                      <c:pt idx="22">
                        <c:v>244.6</c:v>
                      </c:pt>
                      <c:pt idx="23">
                        <c:v>264.8</c:v>
                      </c:pt>
                      <c:pt idx="24">
                        <c:v>285.10000000000002</c:v>
                      </c:pt>
                      <c:pt idx="25">
                        <c:v>310</c:v>
                      </c:pt>
                      <c:pt idx="26">
                        <c:v>335.3</c:v>
                      </c:pt>
                      <c:pt idx="27">
                        <c:v>365.4</c:v>
                      </c:pt>
                      <c:pt idx="28">
                        <c:v>398.6</c:v>
                      </c:pt>
                      <c:pt idx="29">
                        <c:v>430.6</c:v>
                      </c:pt>
                      <c:pt idx="30">
                        <c:v>462.60500000000002</c:v>
                      </c:pt>
                      <c:pt idx="31">
                        <c:v>488.99599999999998</c:v>
                      </c:pt>
                      <c:pt idx="32">
                        <c:v>514.625</c:v>
                      </c:pt>
                      <c:pt idx="33">
                        <c:v>542.03300000000002</c:v>
                      </c:pt>
                      <c:pt idx="34">
                        <c:v>571.125</c:v>
                      </c:pt>
                      <c:pt idx="35">
                        <c:v>601.01800000000003</c:v>
                      </c:pt>
                      <c:pt idx="36">
                        <c:v>635.72900000000004</c:v>
                      </c:pt>
                      <c:pt idx="37">
                        <c:v>674.48699999999997</c:v>
                      </c:pt>
                      <c:pt idx="38">
                        <c:v>704.63400000000001</c:v>
                      </c:pt>
                      <c:pt idx="39">
                        <c:v>734.07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38AE-4FBA-B870-C4A19606404E}"/>
                  </c:ext>
                </c:extLst>
              </c15:ser>
            </c15:filteredLineSeries>
            <c15:filteredLineSeries>
              <c15:ser>
                <c:idx val="2"/>
                <c:order val="2"/>
                <c:spPr>
                  <a:ln w="28575" cap="rnd" cmpd="sng" algn="ctr">
                    <a:solidFill>
                      <a:schemeClr val="accent5"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'2024'!$B$3:$AO$3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0.34</c:v>
                      </c:pt>
                      <c:pt idx="1">
                        <c:v>0.68</c:v>
                      </c:pt>
                      <c:pt idx="2">
                        <c:v>1.23</c:v>
                      </c:pt>
                      <c:pt idx="3">
                        <c:v>2.1</c:v>
                      </c:pt>
                      <c:pt idx="4">
                        <c:v>3.6</c:v>
                      </c:pt>
                      <c:pt idx="5">
                        <c:v>5.3</c:v>
                      </c:pt>
                      <c:pt idx="6">
                        <c:v>7.6</c:v>
                      </c:pt>
                      <c:pt idx="7">
                        <c:v>11</c:v>
                      </c:pt>
                      <c:pt idx="8">
                        <c:v>16</c:v>
                      </c:pt>
                      <c:pt idx="9">
                        <c:v>24</c:v>
                      </c:pt>
                      <c:pt idx="10">
                        <c:v>34</c:v>
                      </c:pt>
                      <c:pt idx="11">
                        <c:v>44</c:v>
                      </c:pt>
                      <c:pt idx="12">
                        <c:v>55</c:v>
                      </c:pt>
                      <c:pt idx="13">
                        <c:v>69</c:v>
                      </c:pt>
                      <c:pt idx="14">
                        <c:v>86</c:v>
                      </c:pt>
                      <c:pt idx="15">
                        <c:v>109</c:v>
                      </c:pt>
                      <c:pt idx="16">
                        <c:v>128</c:v>
                      </c:pt>
                      <c:pt idx="17">
                        <c:v>141</c:v>
                      </c:pt>
                      <c:pt idx="18">
                        <c:v>159</c:v>
                      </c:pt>
                      <c:pt idx="19">
                        <c:v>182</c:v>
                      </c:pt>
                      <c:pt idx="20">
                        <c:v>208</c:v>
                      </c:pt>
                      <c:pt idx="21">
                        <c:v>233</c:v>
                      </c:pt>
                      <c:pt idx="22">
                        <c:v>255</c:v>
                      </c:pt>
                      <c:pt idx="23">
                        <c:v>270</c:v>
                      </c:pt>
                      <c:pt idx="24">
                        <c:v>286</c:v>
                      </c:pt>
                      <c:pt idx="25">
                        <c:v>296.2</c:v>
                      </c:pt>
                      <c:pt idx="26">
                        <c:v>316</c:v>
                      </c:pt>
                      <c:pt idx="27">
                        <c:v>326.5</c:v>
                      </c:pt>
                      <c:pt idx="28">
                        <c:v>335.7</c:v>
                      </c:pt>
                      <c:pt idx="29">
                        <c:v>355.4</c:v>
                      </c:pt>
                      <c:pt idx="30">
                        <c:v>377.9</c:v>
                      </c:pt>
                      <c:pt idx="31">
                        <c:v>395.9</c:v>
                      </c:pt>
                      <c:pt idx="32">
                        <c:v>400.2</c:v>
                      </c:pt>
                      <c:pt idx="33">
                        <c:v>421.8</c:v>
                      </c:pt>
                      <c:pt idx="34">
                        <c:v>442.5</c:v>
                      </c:pt>
                      <c:pt idx="35">
                        <c:v>468.89</c:v>
                      </c:pt>
                      <c:pt idx="36">
                        <c:v>498.91</c:v>
                      </c:pt>
                      <c:pt idx="37">
                        <c:v>522.96</c:v>
                      </c:pt>
                      <c:pt idx="38">
                        <c:v>558.06899999999996</c:v>
                      </c:pt>
                      <c:pt idx="39">
                        <c:v>579.346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38AE-4FBA-B870-C4A19606404E}"/>
                  </c:ext>
                </c:extLst>
              </c15:ser>
            </c15:filteredLineSeries>
            <c15:filteredLineSeries>
              <c15:ser>
                <c:idx val="3"/>
                <c:order val="3"/>
                <c:spPr>
                  <a:ln w="28575" cap="rnd" cmpd="sng" algn="ctr">
                    <a:solidFill>
                      <a:schemeClr val="accent1">
                        <a:lumMod val="6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'2024'!$B$4:$AO$4</c15:sqref>
                        </c15:formulaRef>
                      </c:ext>
                    </c:extLst>
                    <c:numCache>
                      <c:formatCode>#,##0</c:formatCode>
                      <c:ptCount val="40"/>
                      <c:pt idx="6">
                        <c:v>12</c:v>
                      </c:pt>
                      <c:pt idx="7">
                        <c:v>16</c:v>
                      </c:pt>
                      <c:pt idx="8">
                        <c:v>21</c:v>
                      </c:pt>
                      <c:pt idx="9">
                        <c:v>28</c:v>
                      </c:pt>
                      <c:pt idx="10">
                        <c:v>37</c:v>
                      </c:pt>
                      <c:pt idx="11">
                        <c:v>46</c:v>
                      </c:pt>
                      <c:pt idx="12">
                        <c:v>59</c:v>
                      </c:pt>
                      <c:pt idx="13">
                        <c:v>94</c:v>
                      </c:pt>
                      <c:pt idx="14">
                        <c:v>123</c:v>
                      </c:pt>
                      <c:pt idx="15">
                        <c:v>212</c:v>
                      </c:pt>
                      <c:pt idx="16">
                        <c:v>365</c:v>
                      </c:pt>
                      <c:pt idx="17">
                        <c:v>541</c:v>
                      </c:pt>
                      <c:pt idx="18">
                        <c:v>729</c:v>
                      </c:pt>
                      <c:pt idx="19">
                        <c:v>988</c:v>
                      </c:pt>
                      <c:pt idx="20">
                        <c:v>1380</c:v>
                      </c:pt>
                      <c:pt idx="21">
                        <c:v>1706</c:v>
                      </c:pt>
                      <c:pt idx="22">
                        <c:v>2011</c:v>
                      </c:pt>
                      <c:pt idx="23">
                        <c:v>2081</c:v>
                      </c:pt>
                      <c:pt idx="24">
                        <c:v>2154</c:v>
                      </c:pt>
                      <c:pt idx="25">
                        <c:v>2129</c:v>
                      </c:pt>
                      <c:pt idx="26">
                        <c:v>2157</c:v>
                      </c:pt>
                      <c:pt idx="27">
                        <c:v>2169</c:v>
                      </c:pt>
                      <c:pt idx="28">
                        <c:v>2495</c:v>
                      </c:pt>
                      <c:pt idx="29">
                        <c:v>2316</c:v>
                      </c:pt>
                      <c:pt idx="30">
                        <c:v>2672.3139999999999</c:v>
                      </c:pt>
                      <c:pt idx="31">
                        <c:v>2320.2510000000002</c:v>
                      </c:pt>
                      <c:pt idx="32">
                        <c:v>1780.0640000000001</c:v>
                      </c:pt>
                      <c:pt idx="33">
                        <c:v>1852.7280000000001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38AE-4FBA-B870-C4A19606404E}"/>
                  </c:ext>
                </c:extLst>
              </c15:ser>
            </c15:filteredLineSeries>
            <c15:filteredLineSeries>
              <c15:ser>
                <c:idx val="4"/>
                <c:order val="4"/>
                <c:spPr>
                  <a:ln w="28575" cap="rnd" cmpd="sng" algn="ctr">
                    <a:solidFill>
                      <a:schemeClr val="accent3">
                        <a:lumMod val="6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'2024'!$B$5:$AO$5</c15:sqref>
                        </c15:formulaRef>
                      </c:ext>
                    </c:extLst>
                    <c:numCache>
                      <c:formatCode>#,##0</c:formatCode>
                      <c:ptCount val="40"/>
                      <c:pt idx="0">
                        <c:v>913</c:v>
                      </c:pt>
                      <c:pt idx="1">
                        <c:v>1551</c:v>
                      </c:pt>
                      <c:pt idx="2">
                        <c:v>2305</c:v>
                      </c:pt>
                      <c:pt idx="3">
                        <c:v>3209</c:v>
                      </c:pt>
                      <c:pt idx="4">
                        <c:v>4169</c:v>
                      </c:pt>
                      <c:pt idx="5">
                        <c:v>5616</c:v>
                      </c:pt>
                      <c:pt idx="6">
                        <c:v>7847</c:v>
                      </c:pt>
                      <c:pt idx="7">
                        <c:v>10307</c:v>
                      </c:pt>
                      <c:pt idx="8">
                        <c:v>12824</c:v>
                      </c:pt>
                      <c:pt idx="9">
                        <c:v>17920</c:v>
                      </c:pt>
                      <c:pt idx="10">
                        <c:v>22663</c:v>
                      </c:pt>
                      <c:pt idx="11">
                        <c:v>30045</c:v>
                      </c:pt>
                      <c:pt idx="12">
                        <c:v>51600</c:v>
                      </c:pt>
                      <c:pt idx="13">
                        <c:v>65887</c:v>
                      </c:pt>
                      <c:pt idx="14">
                        <c:v>91698</c:v>
                      </c:pt>
                      <c:pt idx="15">
                        <c:v>104288</c:v>
                      </c:pt>
                      <c:pt idx="16">
                        <c:v>127540</c:v>
                      </c:pt>
                      <c:pt idx="17">
                        <c:v>139338</c:v>
                      </c:pt>
                      <c:pt idx="18">
                        <c:v>162986</c:v>
                      </c:pt>
                      <c:pt idx="19">
                        <c:v>175725</c:v>
                      </c:pt>
                      <c:pt idx="20">
                        <c:v>183689</c:v>
                      </c:pt>
                      <c:pt idx="21">
                        <c:v>195613</c:v>
                      </c:pt>
                      <c:pt idx="22">
                        <c:v>213299</c:v>
                      </c:pt>
                      <c:pt idx="23">
                        <c:v>242130</c:v>
                      </c:pt>
                      <c:pt idx="24">
                        <c:v>247081</c:v>
                      </c:pt>
                      <c:pt idx="25">
                        <c:v>253086</c:v>
                      </c:pt>
                      <c:pt idx="26">
                        <c:v>283385</c:v>
                      </c:pt>
                      <c:pt idx="27">
                        <c:v>301779</c:v>
                      </c:pt>
                      <c:pt idx="28">
                        <c:v>304360</c:v>
                      </c:pt>
                      <c:pt idx="29">
                        <c:v>298055</c:v>
                      </c:pt>
                      <c:pt idx="30">
                        <c:v>307626</c:v>
                      </c:pt>
                      <c:pt idx="31">
                        <c:v>308334</c:v>
                      </c:pt>
                      <c:pt idx="32">
                        <c:v>323448</c:v>
                      </c:pt>
                      <c:pt idx="33">
                        <c:v>349344</c:v>
                      </c:pt>
                      <c:pt idx="34">
                        <c:v>395562</c:v>
                      </c:pt>
                      <c:pt idx="35">
                        <c:v>417215</c:v>
                      </c:pt>
                      <c:pt idx="36">
                        <c:v>418887</c:v>
                      </c:pt>
                      <c:pt idx="37">
                        <c:v>414571</c:v>
                      </c:pt>
                      <c:pt idx="38">
                        <c:v>432469</c:v>
                      </c:pt>
                      <c:pt idx="39">
                        <c:v>447605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5-38AE-4FBA-B870-C4A19606404E}"/>
                  </c:ext>
                </c:extLst>
              </c15:ser>
            </c15:filteredLineSeries>
            <c15:filteredLineSeries>
              <c15:ser>
                <c:idx val="5"/>
                <c:order val="5"/>
                <c:spPr>
                  <a:ln w="28575" cap="rnd" cmpd="sng" algn="ctr">
                    <a:solidFill>
                      <a:schemeClr val="accent5">
                        <a:lumMod val="6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'2024'!$B$6:$AO$6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0.35</c:v>
                      </c:pt>
                      <c:pt idx="1">
                        <c:v>0.82199999999999995</c:v>
                      </c:pt>
                      <c:pt idx="2">
                        <c:v>1.2</c:v>
                      </c:pt>
                      <c:pt idx="3">
                        <c:v>1.9</c:v>
                      </c:pt>
                      <c:pt idx="4">
                        <c:v>3.3</c:v>
                      </c:pt>
                      <c:pt idx="5">
                        <c:v>4.5</c:v>
                      </c:pt>
                      <c:pt idx="6">
                        <c:v>5.6</c:v>
                      </c:pt>
                      <c:pt idx="7">
                        <c:v>7.8</c:v>
                      </c:pt>
                      <c:pt idx="8">
                        <c:v>10.9</c:v>
                      </c:pt>
                      <c:pt idx="9">
                        <c:v>14.2</c:v>
                      </c:pt>
                      <c:pt idx="10">
                        <c:v>18.600000000000001</c:v>
                      </c:pt>
                      <c:pt idx="11">
                        <c:v>23.6</c:v>
                      </c:pt>
                      <c:pt idx="12">
                        <c:v>27.5</c:v>
                      </c:pt>
                      <c:pt idx="13">
                        <c:v>33.1</c:v>
                      </c:pt>
                      <c:pt idx="14">
                        <c:v>40</c:v>
                      </c:pt>
                      <c:pt idx="15">
                        <c:v>52.4</c:v>
                      </c:pt>
                      <c:pt idx="16">
                        <c:v>65.3</c:v>
                      </c:pt>
                      <c:pt idx="17">
                        <c:v>76.5</c:v>
                      </c:pt>
                      <c:pt idx="18">
                        <c:v>87.6</c:v>
                      </c:pt>
                      <c:pt idx="19">
                        <c:v>102.1</c:v>
                      </c:pt>
                      <c:pt idx="20">
                        <c:v>113.5</c:v>
                      </c:pt>
                      <c:pt idx="21">
                        <c:v>125.4</c:v>
                      </c:pt>
                      <c:pt idx="22">
                        <c:v>138.80000000000001</c:v>
                      </c:pt>
                      <c:pt idx="23">
                        <c:v>148</c:v>
                      </c:pt>
                      <c:pt idx="24">
                        <c:v>152.5</c:v>
                      </c:pt>
                      <c:pt idx="25">
                        <c:v>159.9</c:v>
                      </c:pt>
                      <c:pt idx="26">
                        <c:v>169.7</c:v>
                      </c:pt>
                      <c:pt idx="27">
                        <c:v>185</c:v>
                      </c:pt>
                      <c:pt idx="28">
                        <c:v>189.2</c:v>
                      </c:pt>
                      <c:pt idx="29">
                        <c:v>187.8</c:v>
                      </c:pt>
                      <c:pt idx="30">
                        <c:v>191.9</c:v>
                      </c:pt>
                      <c:pt idx="31">
                        <c:v>188.3</c:v>
                      </c:pt>
                      <c:pt idx="32">
                        <c:v>179.1</c:v>
                      </c:pt>
                      <c:pt idx="33">
                        <c:v>182.8</c:v>
                      </c:pt>
                      <c:pt idx="34">
                        <c:v>187.4</c:v>
                      </c:pt>
                      <c:pt idx="35">
                        <c:v>189.9</c:v>
                      </c:pt>
                      <c:pt idx="36">
                        <c:v>204.2</c:v>
                      </c:pt>
                      <c:pt idx="37">
                        <c:v>208.7</c:v>
                      </c:pt>
                      <c:pt idx="38">
                        <c:v>214.5</c:v>
                      </c:pt>
                      <c:pt idx="39">
                        <c:v>224.90799999999999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38AE-4FBA-B870-C4A19606404E}"/>
                  </c:ext>
                </c:extLst>
              </c15:ser>
            </c15:filteredLineSeries>
            <c15:filteredLineSeries>
              <c15:ser>
                <c:idx val="6"/>
                <c:order val="6"/>
                <c:spPr>
                  <a:ln w="28575" cap="rnd" cmpd="sng" algn="ctr">
                    <a:solidFill>
                      <a:schemeClr val="accent1">
                        <a:lumMod val="80000"/>
                        <a:lumOff val="2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'2024'!$B$7:$AO$7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5.8999999999999997E-2</c:v>
                      </c:pt>
                      <c:pt idx="15">
                        <c:v>0.21099999999999999</c:v>
                      </c:pt>
                      <c:pt idx="16">
                        <c:v>0.49</c:v>
                      </c:pt>
                      <c:pt idx="17">
                        <c:v>0.90400000000000003</c:v>
                      </c:pt>
                      <c:pt idx="18">
                        <c:v>1.8580000000000001</c:v>
                      </c:pt>
                      <c:pt idx="19">
                        <c:v>4.6040000000000001</c:v>
                      </c:pt>
                      <c:pt idx="20">
                        <c:v>8.6</c:v>
                      </c:pt>
                      <c:pt idx="21">
                        <c:v>15.2</c:v>
                      </c:pt>
                      <c:pt idx="22">
                        <c:v>23.2</c:v>
                      </c:pt>
                      <c:pt idx="23">
                        <c:v>32.299999999999997</c:v>
                      </c:pt>
                      <c:pt idx="24">
                        <c:v>41.5</c:v>
                      </c:pt>
                      <c:pt idx="25">
                        <c:v>50.1</c:v>
                      </c:pt>
                      <c:pt idx="26">
                        <c:v>62.7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7-38AE-4FBA-B870-C4A19606404E}"/>
                  </c:ext>
                </c:extLst>
              </c15:ser>
            </c15:filteredLineSeries>
            <c15:filteredLineSeries>
              <c15:ser>
                <c:idx val="7"/>
                <c:order val="7"/>
                <c:spPr>
                  <a:ln w="28575" cap="rnd" cmpd="sng" algn="ctr">
                    <a:solidFill>
                      <a:schemeClr val="accent3">
                        <a:lumMod val="80000"/>
                        <a:lumOff val="2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'2024'!$B$8:$AO$8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0.35</c:v>
                      </c:pt>
                      <c:pt idx="1">
                        <c:v>0.82199999999999995</c:v>
                      </c:pt>
                      <c:pt idx="2">
                        <c:v>1.2</c:v>
                      </c:pt>
                      <c:pt idx="3">
                        <c:v>1.9</c:v>
                      </c:pt>
                      <c:pt idx="4">
                        <c:v>3.3</c:v>
                      </c:pt>
                      <c:pt idx="5">
                        <c:v>4.5</c:v>
                      </c:pt>
                      <c:pt idx="6">
                        <c:v>5.6</c:v>
                      </c:pt>
                      <c:pt idx="7">
                        <c:v>7.8</c:v>
                      </c:pt>
                      <c:pt idx="8">
                        <c:v>10.9</c:v>
                      </c:pt>
                      <c:pt idx="9">
                        <c:v>14.2</c:v>
                      </c:pt>
                      <c:pt idx="10">
                        <c:v>18.600000000000001</c:v>
                      </c:pt>
                      <c:pt idx="11">
                        <c:v>23.6</c:v>
                      </c:pt>
                      <c:pt idx="12">
                        <c:v>27.5</c:v>
                      </c:pt>
                      <c:pt idx="13">
                        <c:v>33.1</c:v>
                      </c:pt>
                      <c:pt idx="14">
                        <c:v>40</c:v>
                      </c:pt>
                      <c:pt idx="15">
                        <c:v>52.189</c:v>
                      </c:pt>
                      <c:pt idx="16">
                        <c:v>64.81</c:v>
                      </c:pt>
                      <c:pt idx="17">
                        <c:v>75.596000000000004</c:v>
                      </c:pt>
                      <c:pt idx="18">
                        <c:v>85.74199999999999</c:v>
                      </c:pt>
                      <c:pt idx="19">
                        <c:v>97.495999999999995</c:v>
                      </c:pt>
                      <c:pt idx="20">
                        <c:v>104.9</c:v>
                      </c:pt>
                      <c:pt idx="21">
                        <c:v>110.2</c:v>
                      </c:pt>
                      <c:pt idx="22">
                        <c:v>115.60000000000001</c:v>
                      </c:pt>
                      <c:pt idx="23">
                        <c:v>115.7</c:v>
                      </c:pt>
                      <c:pt idx="24">
                        <c:v>111</c:v>
                      </c:pt>
                      <c:pt idx="25">
                        <c:v>109.80000000000001</c:v>
                      </c:pt>
                      <c:pt idx="26">
                        <c:v>106.99999999999999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8-38AE-4FBA-B870-C4A19606404E}"/>
                  </c:ext>
                </c:extLst>
              </c15:ser>
            </c15:filteredLineSeries>
            <c15:filteredLineSeries>
              <c15:ser>
                <c:idx val="8"/>
                <c:order val="8"/>
                <c:spPr>
                  <a:ln w="28575" cap="rnd" cmpd="sng" algn="ctr">
                    <a:solidFill>
                      <a:schemeClr val="accent5">
                        <a:lumMod val="80000"/>
                        <a:lumOff val="2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'2024'!$B$9:$AO$9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15">
                        <c:v>0.01</c:v>
                      </c:pt>
                      <c:pt idx="16">
                        <c:v>0.3</c:v>
                      </c:pt>
                      <c:pt idx="17">
                        <c:v>1</c:v>
                      </c:pt>
                      <c:pt idx="18">
                        <c:v>2.1</c:v>
                      </c:pt>
                      <c:pt idx="19">
                        <c:v>4.7</c:v>
                      </c:pt>
                      <c:pt idx="20">
                        <c:v>81.2</c:v>
                      </c:pt>
                      <c:pt idx="21">
                        <c:v>158.6</c:v>
                      </c:pt>
                      <c:pt idx="22">
                        <c:v>362.5</c:v>
                      </c:pt>
                      <c:pt idx="23">
                        <c:v>1005.1</c:v>
                      </c:pt>
                      <c:pt idx="24">
                        <c:v>1563</c:v>
                      </c:pt>
                      <c:pt idx="25">
                        <c:v>2051.6799999999998</c:v>
                      </c:pt>
                      <c:pt idx="26">
                        <c:v>2303.5</c:v>
                      </c:pt>
                      <c:pt idx="27">
                        <c:v>2190</c:v>
                      </c:pt>
                      <c:pt idx="28">
                        <c:v>1910.2</c:v>
                      </c:pt>
                      <c:pt idx="29">
                        <c:v>1921.1</c:v>
                      </c:pt>
                      <c:pt idx="30">
                        <c:v>1889.028</c:v>
                      </c:pt>
                      <c:pt idx="31">
                        <c:v>1660.9179999999999</c:v>
                      </c:pt>
                      <c:pt idx="32">
                        <c:v>1496.893</c:v>
                      </c:pt>
                      <c:pt idx="33">
                        <c:v>1700.587</c:v>
                      </c:pt>
                      <c:pt idx="34">
                        <c:v>1707.7929999999999</c:v>
                      </c:pt>
                      <c:pt idx="35">
                        <c:v>1716.7360000000001</c:v>
                      </c:pt>
                      <c:pt idx="36">
                        <c:v>1543.808</c:v>
                      </c:pt>
                      <c:pt idx="37">
                        <c:v>1624.116</c:v>
                      </c:pt>
                      <c:pt idx="38">
                        <c:v>1612.904</c:v>
                      </c:pt>
                      <c:pt idx="39">
                        <c:v>1616.3579999999999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9-38AE-4FBA-B870-C4A19606404E}"/>
                  </c:ext>
                </c:extLst>
              </c15:ser>
            </c15:filteredLineSeries>
            <c15:filteredLineSeries>
              <c15:ser>
                <c:idx val="9"/>
                <c:order val="9"/>
                <c:spPr>
                  <a:ln w="28575" cap="rnd" cmpd="sng" algn="ctr">
                    <a:solidFill>
                      <a:schemeClr val="accent1">
                        <a:lumMod val="8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'2024'!$B$10:$AO$10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25">
                        <c:v>388</c:v>
                      </c:pt>
                      <c:pt idx="26">
                        <c:v>866.8</c:v>
                      </c:pt>
                      <c:pt idx="27">
                        <c:v>1468</c:v>
                      </c:pt>
                      <c:pt idx="28">
                        <c:v>3229.8</c:v>
                      </c:pt>
                      <c:pt idx="29">
                        <c:v>4060.7</c:v>
                      </c:pt>
                      <c:pt idx="30">
                        <c:v>9649.8649999999998</c:v>
                      </c:pt>
                      <c:pt idx="31">
                        <c:v>13719.038</c:v>
                      </c:pt>
                      <c:pt idx="32">
                        <c:v>15687.349</c:v>
                      </c:pt>
                      <c:pt idx="33">
                        <c:v>28584.666000000001</c:v>
                      </c:pt>
                      <c:pt idx="34">
                        <c:v>37059.627</c:v>
                      </c:pt>
                      <c:pt idx="35">
                        <c:v>42204.771999999997</c:v>
                      </c:pt>
                      <c:pt idx="36">
                        <c:v>53356.131000000001</c:v>
                      </c:pt>
                      <c:pt idx="37">
                        <c:v>73689.777000000002</c:v>
                      </c:pt>
                      <c:pt idx="38">
                        <c:v>100095.389</c:v>
                      </c:pt>
                      <c:pt idx="39">
                        <c:v>132489.64000000001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A-38AE-4FBA-B870-C4A19606404E}"/>
                  </c:ext>
                </c:extLst>
              </c15:ser>
            </c15:filteredLineSeries>
            <c15:filteredLineSeries>
              <c15:ser>
                <c:idx val="10"/>
                <c:order val="10"/>
                <c:spPr>
                  <a:ln w="28575" cap="rnd" cmpd="sng" algn="ctr">
                    <a:solidFill>
                      <a:schemeClr val="accent3">
                        <a:lumMod val="8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'2024'!$B$11:$AO$11</c15:sqref>
                        </c15:formulaRef>
                      </c:ext>
                    </c:extLst>
                    <c:numCache>
                      <c:formatCode>General</c:formatCode>
                      <c:ptCount val="40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B-38AE-4FBA-B870-C4A19606404E}"/>
                  </c:ext>
                </c:extLst>
              </c15:ser>
            </c15:filteredLineSeries>
            <c15:filteredLineSeries>
              <c15:ser>
                <c:idx val="11"/>
                <c:order val="11"/>
                <c:spPr>
                  <a:ln w="28575" cap="rnd" cmpd="sng" algn="ctr">
                    <a:solidFill>
                      <a:schemeClr val="accent5">
                        <a:lumMod val="8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'2024'!$B$12:$AO$12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0.98576122672508226</c:v>
                      </c:pt>
                      <c:pt idx="1">
                        <c:v>0.90264345583494521</c:v>
                      </c:pt>
                      <c:pt idx="2">
                        <c:v>0.95444685466377455</c:v>
                      </c:pt>
                      <c:pt idx="3">
                        <c:v>1.0283577438454345</c:v>
                      </c:pt>
                      <c:pt idx="4">
                        <c:v>1.0793955384984408</c:v>
                      </c:pt>
                      <c:pt idx="5">
                        <c:v>1.1217948717948718</c:v>
                      </c:pt>
                      <c:pt idx="6">
                        <c:v>1.1087039632980755</c:v>
                      </c:pt>
                      <c:pt idx="7">
                        <c:v>1.0963422916464538</c:v>
                      </c:pt>
                      <c:pt idx="8">
                        <c:v>1.0917030567685588</c:v>
                      </c:pt>
                      <c:pt idx="9">
                        <c:v>1.0546874999999998</c:v>
                      </c:pt>
                      <c:pt idx="10">
                        <c:v>1.0634073158893351</c:v>
                      </c:pt>
                      <c:pt idx="11">
                        <c:v>1.0850391080046597</c:v>
                      </c:pt>
                      <c:pt idx="12">
                        <c:v>0.89341085271317833</c:v>
                      </c:pt>
                      <c:pt idx="13">
                        <c:v>0.91823880279873116</c:v>
                      </c:pt>
                      <c:pt idx="14">
                        <c:v>0.77755240027045303</c:v>
                      </c:pt>
                      <c:pt idx="15">
                        <c:v>0.85915925130408088</c:v>
                      </c:pt>
                      <c:pt idx="16">
                        <c:v>0.82327113062568602</c:v>
                      </c:pt>
                      <c:pt idx="17">
                        <c:v>0.91073504715153086</c:v>
                      </c:pt>
                      <c:pt idx="18">
                        <c:v>0.89516891021314715</c:v>
                      </c:pt>
                      <c:pt idx="19">
                        <c:v>1.1028595817328213</c:v>
                      </c:pt>
                      <c:pt idx="20">
                        <c:v>1.0833528409431159</c:v>
                      </c:pt>
                      <c:pt idx="21">
                        <c:v>1.1425620996559533</c:v>
                      </c:pt>
                      <c:pt idx="22">
                        <c:v>1.1467470546041003</c:v>
                      </c:pt>
                      <c:pt idx="23">
                        <c:v>1.0936273902449098</c:v>
                      </c:pt>
                      <c:pt idx="24">
                        <c:v>1.1538726166722655</c:v>
                      </c:pt>
                      <c:pt idx="25">
                        <c:v>1.2248800802889135</c:v>
                      </c:pt>
                      <c:pt idx="26">
                        <c:v>1.1831960054343034</c:v>
                      </c:pt>
                      <c:pt idx="27">
                        <c:v>1.2108198383585338</c:v>
                      </c:pt>
                      <c:pt idx="28">
                        <c:v>1.3096333289525564</c:v>
                      </c:pt>
                      <c:pt idx="29">
                        <c:v>1.4446998037274998</c:v>
                      </c:pt>
                      <c:pt idx="30">
                        <c:v>1.5037903168132734</c:v>
                      </c:pt>
                      <c:pt idx="31">
                        <c:v>1.5859295439361212</c:v>
                      </c:pt>
                      <c:pt idx="32">
                        <c:v>1.5910594593257648</c:v>
                      </c:pt>
                      <c:pt idx="33">
                        <c:v>1.5515738069066594</c:v>
                      </c:pt>
                      <c:pt idx="34">
                        <c:v>1.4438318139760644</c:v>
                      </c:pt>
                      <c:pt idx="35">
                        <c:v>1.4405474395695266</c:v>
                      </c:pt>
                      <c:pt idx="36">
                        <c:v>1.517662281235751</c:v>
                      </c:pt>
                      <c:pt idx="37">
                        <c:v>1.6269517163525669</c:v>
                      </c:pt>
                      <c:pt idx="38">
                        <c:v>1.6293283449218325</c:v>
                      </c:pt>
                      <c:pt idx="39">
                        <c:v>1.6399950849521343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C-38AE-4FBA-B870-C4A19606404E}"/>
                  </c:ext>
                </c:extLst>
              </c15:ser>
            </c15:filteredLineSeries>
            <c15:filteredLineSeries>
              <c15:ser>
                <c:idx val="12"/>
                <c:order val="12"/>
                <c:spPr>
                  <a:ln w="28575" cap="rnd" cmpd="sng" algn="ctr">
                    <a:solidFill>
                      <a:schemeClr val="accent1">
                        <a:lumMod val="60000"/>
                        <a:lumOff val="4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'2024'!$B$13:$AO$13</c15:sqref>
                        </c15:formulaRef>
                      </c:ext>
                    </c:extLst>
                    <c:numCache>
                      <c:formatCode>#,##0</c:formatCode>
                      <c:ptCount val="40"/>
                      <c:pt idx="0">
                        <c:v>372.39868565169769</c:v>
                      </c:pt>
                      <c:pt idx="1">
                        <c:v>438.42682140554484</c:v>
                      </c:pt>
                      <c:pt idx="2">
                        <c:v>533.62255965292832</c:v>
                      </c:pt>
                      <c:pt idx="3">
                        <c:v>654.40947335618569</c:v>
                      </c:pt>
                      <c:pt idx="4">
                        <c:v>863.51643079875271</c:v>
                      </c:pt>
                      <c:pt idx="5">
                        <c:v>943.73219373219365</c:v>
                      </c:pt>
                      <c:pt idx="6">
                        <c:v>968.52300242130752</c:v>
                      </c:pt>
                      <c:pt idx="7">
                        <c:v>1067.2358591248667</c:v>
                      </c:pt>
                      <c:pt idx="8">
                        <c:v>1247.6606363069245</c:v>
                      </c:pt>
                      <c:pt idx="9">
                        <c:v>1339.2857142857142</c:v>
                      </c:pt>
                      <c:pt idx="10">
                        <c:v>1500.2426863169044</c:v>
                      </c:pt>
                      <c:pt idx="11">
                        <c:v>1464.4699617240806</c:v>
                      </c:pt>
                      <c:pt idx="12">
                        <c:v>1065.8914728682171</c:v>
                      </c:pt>
                      <c:pt idx="13">
                        <c:v>1047.2475602167347</c:v>
                      </c:pt>
                      <c:pt idx="14">
                        <c:v>937.86124015790961</c:v>
                      </c:pt>
                      <c:pt idx="15">
                        <c:v>1045.1825713409021</c:v>
                      </c:pt>
                      <c:pt idx="16">
                        <c:v>1003.6067116198839</c:v>
                      </c:pt>
                      <c:pt idx="17">
                        <c:v>1011.9278301683676</c:v>
                      </c:pt>
                      <c:pt idx="18">
                        <c:v>975.5439117470213</c:v>
                      </c:pt>
                      <c:pt idx="19">
                        <c:v>1035.7092047232893</c:v>
                      </c:pt>
                      <c:pt idx="20">
                        <c:v>1132.3486980711964</c:v>
                      </c:pt>
                      <c:pt idx="21">
                        <c:v>1191.127379059674</c:v>
                      </c:pt>
                      <c:pt idx="22">
                        <c:v>1195.5049015700963</c:v>
                      </c:pt>
                      <c:pt idx="23">
                        <c:v>1115.103456820716</c:v>
                      </c:pt>
                      <c:pt idx="24">
                        <c:v>1157.5151468546751</c:v>
                      </c:pt>
                      <c:pt idx="25">
                        <c:v>1170.3531605857297</c:v>
                      </c:pt>
                      <c:pt idx="26">
                        <c:v>1115.0907775640912</c:v>
                      </c:pt>
                      <c:pt idx="27">
                        <c:v>1081.9175621895492</c:v>
                      </c:pt>
                      <c:pt idx="28">
                        <c:v>1102.9701669076094</c:v>
                      </c:pt>
                      <c:pt idx="29">
                        <c:v>1192.3973763231618</c:v>
                      </c:pt>
                      <c:pt idx="30">
                        <c:v>1228.4397287615482</c:v>
                      </c:pt>
                      <c:pt idx="31">
                        <c:v>1283.9972237897862</c:v>
                      </c:pt>
                      <c:pt idx="32">
                        <c:v>1237.2931661348964</c:v>
                      </c:pt>
                      <c:pt idx="33">
                        <c:v>1207.4058807364661</c:v>
                      </c:pt>
                      <c:pt idx="34">
                        <c:v>1118.6615498960971</c:v>
                      </c:pt>
                      <c:pt idx="35">
                        <c:v>1123.8570041824958</c:v>
                      </c:pt>
                      <c:pt idx="36">
                        <c:v>1191.0372009635057</c:v>
                      </c:pt>
                      <c:pt idx="37">
                        <c:v>1261.4485817869556</c:v>
                      </c:pt>
                      <c:pt idx="38">
                        <c:v>1290.425440898654</c:v>
                      </c:pt>
                      <c:pt idx="39">
                        <c:v>1294.3242367712603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D-38AE-4FBA-B870-C4A19606404E}"/>
                  </c:ext>
                </c:extLst>
              </c15:ser>
            </c15:filteredLineSeries>
            <c15:filteredLineSeries>
              <c15:ser>
                <c:idx val="13"/>
                <c:order val="13"/>
                <c:spPr>
                  <a:ln w="28575" cap="rnd" cmpd="sng" algn="ctr">
                    <a:solidFill>
                      <a:schemeClr val="accent3">
                        <a:lumMod val="60000"/>
                        <a:lumOff val="4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'2024'!$B$14:$AO$14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1029.4117647058822</c:v>
                      </c:pt>
                      <c:pt idx="1">
                        <c:v>1208.8235294117646</c:v>
                      </c:pt>
                      <c:pt idx="2">
                        <c:v>975.60975609756099</c:v>
                      </c:pt>
                      <c:pt idx="3">
                        <c:v>904.7619047619047</c:v>
                      </c:pt>
                      <c:pt idx="4">
                        <c:v>916.66666666666663</c:v>
                      </c:pt>
                      <c:pt idx="5">
                        <c:v>849.05660377358492</c:v>
                      </c:pt>
                      <c:pt idx="6">
                        <c:v>736.8421052631578</c:v>
                      </c:pt>
                      <c:pt idx="7">
                        <c:v>709.09090909090912</c:v>
                      </c:pt>
                      <c:pt idx="8">
                        <c:v>681.25</c:v>
                      </c:pt>
                      <c:pt idx="9">
                        <c:v>591.66666666666663</c:v>
                      </c:pt>
                      <c:pt idx="10">
                        <c:v>547.05882352941182</c:v>
                      </c:pt>
                      <c:pt idx="11">
                        <c:v>536.36363636363637</c:v>
                      </c:pt>
                      <c:pt idx="12">
                        <c:v>500</c:v>
                      </c:pt>
                      <c:pt idx="13">
                        <c:v>479.71014492753625</c:v>
                      </c:pt>
                      <c:pt idx="14">
                        <c:v>465.11627906976742</c:v>
                      </c:pt>
                      <c:pt idx="15">
                        <c:v>478.79816513761472</c:v>
                      </c:pt>
                      <c:pt idx="16">
                        <c:v>506.328125</c:v>
                      </c:pt>
                      <c:pt idx="17">
                        <c:v>536.14184397163126</c:v>
                      </c:pt>
                      <c:pt idx="18">
                        <c:v>539.25786163522002</c:v>
                      </c:pt>
                      <c:pt idx="19">
                        <c:v>535.69230769230774</c:v>
                      </c:pt>
                      <c:pt idx="20">
                        <c:v>504.32692307692304</c:v>
                      </c:pt>
                      <c:pt idx="21">
                        <c:v>472.96137339055792</c:v>
                      </c:pt>
                      <c:pt idx="22">
                        <c:v>453.33333333333337</c:v>
                      </c:pt>
                      <c:pt idx="23">
                        <c:v>428.51851851851853</c:v>
                      </c:pt>
                      <c:pt idx="24">
                        <c:v>388.11188811188811</c:v>
                      </c:pt>
                      <c:pt idx="25">
                        <c:v>370.69547602970971</c:v>
                      </c:pt>
                      <c:pt idx="26">
                        <c:v>338.60759493670884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E-38AE-4FBA-B870-C4A19606404E}"/>
                  </c:ext>
                </c:extLst>
              </c15:ser>
            </c15:filteredLineSeries>
            <c15:filteredLineSeries>
              <c15:ser>
                <c:idx val="14"/>
                <c:order val="14"/>
                <c:spPr>
                  <a:ln w="28575" cap="rnd" cmpd="sng" algn="ctr">
                    <a:solidFill>
                      <a:schemeClr val="accent5">
                        <a:lumMod val="60000"/>
                        <a:lumOff val="4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'2024'!$B$15:$AO$15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6">
                        <c:v>1.5292468459283803</c:v>
                      </c:pt>
                      <c:pt idx="7">
                        <c:v>1.5523430678179879</c:v>
                      </c:pt>
                      <c:pt idx="8">
                        <c:v>1.6375545851528384</c:v>
                      </c:pt>
                      <c:pt idx="9">
                        <c:v>1.5625</c:v>
                      </c:pt>
                      <c:pt idx="10">
                        <c:v>1.6326170409919252</c:v>
                      </c:pt>
                      <c:pt idx="11">
                        <c:v>1.5310367781660843</c:v>
                      </c:pt>
                      <c:pt idx="12">
                        <c:v>1.1434108527131783</c:v>
                      </c:pt>
                      <c:pt idx="13">
                        <c:v>1.4266850820343924</c:v>
                      </c:pt>
                      <c:pt idx="14">
                        <c:v>1.3413596806909638</c:v>
                      </c:pt>
                      <c:pt idx="15">
                        <c:v>2.0328321571034058</c:v>
                      </c:pt>
                      <c:pt idx="16">
                        <c:v>2.8618472636035754</c:v>
                      </c:pt>
                      <c:pt idx="17">
                        <c:v>3.8826450788729563</c:v>
                      </c:pt>
                      <c:pt idx="18">
                        <c:v>4.4727768029155879</c:v>
                      </c:pt>
                      <c:pt idx="19">
                        <c:v>5.6224213970692842</c:v>
                      </c:pt>
                      <c:pt idx="20">
                        <c:v>7.5126980929723608</c:v>
                      </c:pt>
                      <c:pt idx="21">
                        <c:v>8.7213017539734068</c:v>
                      </c:pt>
                      <c:pt idx="22">
                        <c:v>9.4280798315978966</c:v>
                      </c:pt>
                      <c:pt idx="23">
                        <c:v>8.5945566431255944</c:v>
                      </c:pt>
                      <c:pt idx="24">
                        <c:v>8.7177889032341618</c:v>
                      </c:pt>
                      <c:pt idx="25">
                        <c:v>8.4121602933390225</c:v>
                      </c:pt>
                      <c:pt idx="26">
                        <c:v>7.6115531873599522</c:v>
                      </c:pt>
                      <c:pt idx="27">
                        <c:v>7.1873788434582924</c:v>
                      </c:pt>
                      <c:pt idx="28">
                        <c:v>8.1975292416874765</c:v>
                      </c:pt>
                      <c:pt idx="29">
                        <c:v>7.7703779503782862</c:v>
                      </c:pt>
                      <c:pt idx="30">
                        <c:v>8.6868925253392089</c:v>
                      </c:pt>
                      <c:pt idx="31">
                        <c:v>7.5251221078440915</c:v>
                      </c:pt>
                      <c:pt idx="32">
                        <c:v>5.503400855778982</c:v>
                      </c:pt>
                      <c:pt idx="33">
                        <c:v>5.303448749656499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F-38AE-4FBA-B870-C4A19606404E}"/>
                  </c:ext>
                </c:extLst>
              </c15:ser>
            </c15:filteredLineSeries>
            <c15:filteredLineSeries>
              <c15:ser>
                <c:idx val="15"/>
                <c:order val="15"/>
                <c:spPr>
                  <a:ln w="28575" cap="rnd" cmpd="sng" algn="ctr">
                    <a:solidFill>
                      <a:schemeClr val="accent1">
                        <a:lumMod val="5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'2024'!$B$16:$AO$16</c15:sqref>
                        </c15:formulaRef>
                      </c:ext>
                    </c:extLst>
                    <c:numCache>
                      <c:formatCode>#,##0</c:formatCode>
                      <c:ptCount val="40"/>
                      <c:pt idx="6">
                        <c:v>1578.9473684210527</c:v>
                      </c:pt>
                      <c:pt idx="7">
                        <c:v>1454.5454545454545</c:v>
                      </c:pt>
                      <c:pt idx="8">
                        <c:v>1312.5</c:v>
                      </c:pt>
                      <c:pt idx="9">
                        <c:v>1166.6666666666667</c:v>
                      </c:pt>
                      <c:pt idx="10">
                        <c:v>1088.2352941176471</c:v>
                      </c:pt>
                      <c:pt idx="11">
                        <c:v>1045.4545454545455</c:v>
                      </c:pt>
                      <c:pt idx="12">
                        <c:v>1072.7272727272727</c:v>
                      </c:pt>
                      <c:pt idx="13">
                        <c:v>1362.3188405797102</c:v>
                      </c:pt>
                      <c:pt idx="14">
                        <c:v>1430.2325581395351</c:v>
                      </c:pt>
                      <c:pt idx="15">
                        <c:v>1944.9541284403672</c:v>
                      </c:pt>
                      <c:pt idx="16">
                        <c:v>2851.5625</c:v>
                      </c:pt>
                      <c:pt idx="17">
                        <c:v>3836.8794326241136</c:v>
                      </c:pt>
                      <c:pt idx="18">
                        <c:v>4584.9056603773579</c:v>
                      </c:pt>
                      <c:pt idx="19">
                        <c:v>5428.5714285714284</c:v>
                      </c:pt>
                      <c:pt idx="20">
                        <c:v>6634.6153846153848</c:v>
                      </c:pt>
                      <c:pt idx="21">
                        <c:v>7321.8884120171679</c:v>
                      </c:pt>
                      <c:pt idx="22">
                        <c:v>7886.2745098039222</c:v>
                      </c:pt>
                      <c:pt idx="23">
                        <c:v>7707.4074074074069</c:v>
                      </c:pt>
                      <c:pt idx="24">
                        <c:v>7531.4685314685321</c:v>
                      </c:pt>
                      <c:pt idx="25">
                        <c:v>7187.7110060769755</c:v>
                      </c:pt>
                      <c:pt idx="26">
                        <c:v>6825.9493670886077</c:v>
                      </c:pt>
                      <c:pt idx="27">
                        <c:v>6643.1852986217455</c:v>
                      </c:pt>
                      <c:pt idx="28">
                        <c:v>7432.2311587727136</c:v>
                      </c:pt>
                      <c:pt idx="29">
                        <c:v>6516.6010129431625</c:v>
                      </c:pt>
                      <c:pt idx="30">
                        <c:v>7071.4845197142104</c:v>
                      </c:pt>
                      <c:pt idx="31">
                        <c:v>5860.6996716342519</c:v>
                      </c:pt>
                      <c:pt idx="32">
                        <c:v>4447.9360319840089</c:v>
                      </c:pt>
                      <c:pt idx="33">
                        <c:v>4392.4324324324325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0-38AE-4FBA-B870-C4A19606404E}"/>
                  </c:ext>
                </c:extLst>
              </c15:ser>
            </c15:filteredLineSeries>
            <c15:filteredLineSeries>
              <c15:ser>
                <c:idx val="16"/>
                <c:order val="16"/>
                <c:spPr>
                  <a:ln w="28575" cap="rnd" cmpd="sng" algn="ctr">
                    <a:solidFill>
                      <a:schemeClr val="accent3">
                        <a:lumMod val="5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'2024'!$B$17:$AO$17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6">
                        <c:v>46.666666666666664</c:v>
                      </c:pt>
                      <c:pt idx="7">
                        <c:v>48.75</c:v>
                      </c:pt>
                      <c:pt idx="8">
                        <c:v>51.904761904761912</c:v>
                      </c:pt>
                      <c:pt idx="9">
                        <c:v>50.714285714285708</c:v>
                      </c:pt>
                      <c:pt idx="10">
                        <c:v>50.270270270270281</c:v>
                      </c:pt>
                      <c:pt idx="11">
                        <c:v>51.304347826086961</c:v>
                      </c:pt>
                      <c:pt idx="12">
                        <c:v>46.610169491525419</c:v>
                      </c:pt>
                      <c:pt idx="13">
                        <c:v>35.212765957446813</c:v>
                      </c:pt>
                      <c:pt idx="14">
                        <c:v>32.520325203252028</c:v>
                      </c:pt>
                      <c:pt idx="15">
                        <c:v>24.617452830188679</c:v>
                      </c:pt>
                      <c:pt idx="16">
                        <c:v>17.756164383561647</c:v>
                      </c:pt>
                      <c:pt idx="17">
                        <c:v>13.973382624768945</c:v>
                      </c:pt>
                      <c:pt idx="18">
                        <c:v>11.761591220850478</c:v>
                      </c:pt>
                      <c:pt idx="19">
                        <c:v>9.8680161943319824</c:v>
                      </c:pt>
                      <c:pt idx="20">
                        <c:v>7.6014492753623193</c:v>
                      </c:pt>
                      <c:pt idx="21">
                        <c:v>6.4595545134818284</c:v>
                      </c:pt>
                      <c:pt idx="22">
                        <c:v>5.7483838886126311</c:v>
                      </c:pt>
                      <c:pt idx="23">
                        <c:v>5.5598270062469961</c:v>
                      </c:pt>
                      <c:pt idx="24">
                        <c:v>5.1532033426183848</c:v>
                      </c:pt>
                      <c:pt idx="25">
                        <c:v>5.1573508689525607</c:v>
                      </c:pt>
                      <c:pt idx="26">
                        <c:v>4.9605934167825678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1-38AE-4FBA-B870-C4A19606404E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v>inv/user</c:v>
                </c:tx>
                <c:spPr>
                  <a:ln w="28575" cap="rnd" cmpd="sng" algn="ctr">
                    <a:solidFill>
                      <a:schemeClr val="accent5">
                        <a:lumMod val="5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'2024'!$B$18:$AO$18</c15:sqref>
                        </c15:formulaRef>
                      </c:ext>
                    </c:extLst>
                    <c:numCache>
                      <c:formatCode>#,##0</c:formatCode>
                      <c:ptCount val="40"/>
                      <c:pt idx="0">
                        <c:v>2647.0588235294117</c:v>
                      </c:pt>
                      <c:pt idx="1">
                        <c:v>2058.8235294117644</c:v>
                      </c:pt>
                      <c:pt idx="2">
                        <c:v>1788.6178861788619</c:v>
                      </c:pt>
                      <c:pt idx="3">
                        <c:v>1571.4285714285711</c:v>
                      </c:pt>
                      <c:pt idx="4">
                        <c:v>1250</c:v>
                      </c:pt>
                      <c:pt idx="5">
                        <c:v>1188.6792452830189</c:v>
                      </c:pt>
                      <c:pt idx="6">
                        <c:v>1144.7368421052631</c:v>
                      </c:pt>
                      <c:pt idx="7">
                        <c:v>1027.2727272727273</c:v>
                      </c:pt>
                      <c:pt idx="8">
                        <c:v>875</c:v>
                      </c:pt>
                      <c:pt idx="9">
                        <c:v>787.5</c:v>
                      </c:pt>
                      <c:pt idx="10">
                        <c:v>708.82352941176475</c:v>
                      </c:pt>
                      <c:pt idx="11">
                        <c:v>740.90909090909099</c:v>
                      </c:pt>
                      <c:pt idx="12">
                        <c:v>838.18181818181824</c:v>
                      </c:pt>
                      <c:pt idx="13">
                        <c:v>876.8115942028985</c:v>
                      </c:pt>
                      <c:pt idx="14">
                        <c:v>829.06976744186045</c:v>
                      </c:pt>
                      <c:pt idx="15">
                        <c:v>822.01834862385317</c:v>
                      </c:pt>
                      <c:pt idx="16">
                        <c:v>820.3125</c:v>
                      </c:pt>
                      <c:pt idx="17">
                        <c:v>900</c:v>
                      </c:pt>
                      <c:pt idx="18">
                        <c:v>917.61006289308182</c:v>
                      </c:pt>
                      <c:pt idx="19">
                        <c:v>1064.8351648351647</c:v>
                      </c:pt>
                      <c:pt idx="20">
                        <c:v>956.73076923076928</c:v>
                      </c:pt>
                      <c:pt idx="21">
                        <c:v>959.2274678111587</c:v>
                      </c:pt>
                      <c:pt idx="22">
                        <c:v>959.21568627450984</c:v>
                      </c:pt>
                      <c:pt idx="23">
                        <c:v>980.74074074074076</c:v>
                      </c:pt>
                      <c:pt idx="24">
                        <c:v>996.853146853147</c:v>
                      </c:pt>
                      <c:pt idx="25">
                        <c:v>1046.5901417960836</c:v>
                      </c:pt>
                      <c:pt idx="26">
                        <c:v>1061.0759493670887</c:v>
                      </c:pt>
                      <c:pt idx="27">
                        <c:v>1119.1424196018377</c:v>
                      </c:pt>
                      <c:pt idx="28">
                        <c:v>1187.3696753053323</c:v>
                      </c:pt>
                      <c:pt idx="29">
                        <c:v>1211.5925717501407</c:v>
                      </c:pt>
                      <c:pt idx="30">
                        <c:v>1224.1465996295317</c:v>
                      </c:pt>
                      <c:pt idx="31">
                        <c:v>1235.1502904773931</c:v>
                      </c:pt>
                      <c:pt idx="32">
                        <c:v>1285.9195402298851</c:v>
                      </c:pt>
                      <c:pt idx="33">
                        <c:v>1285.0474158368895</c:v>
                      </c:pt>
                      <c:pt idx="34">
                        <c:v>1290.6779661016949</c:v>
                      </c:pt>
                      <c:pt idx="35">
                        <c:v>1281.7889057134937</c:v>
                      </c:pt>
                      <c:pt idx="36">
                        <c:v>1274.2358341183781</c:v>
                      </c:pt>
                      <c:pt idx="37">
                        <c:v>1289.7487379531894</c:v>
                      </c:pt>
                      <c:pt idx="38">
                        <c:v>1262.6288147164598</c:v>
                      </c:pt>
                      <c:pt idx="39">
                        <c:v>1267.0666579211734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38AE-4FBA-B870-C4A19606404E}"/>
                  </c:ext>
                </c:extLst>
              </c15:ser>
            </c15:filteredLineSeries>
            <c15:filteredLineSeries>
              <c15:ser>
                <c:idx val="18"/>
                <c:order val="18"/>
                <c:spPr>
                  <a:ln w="28575" cap="rnd" cmpd="sng" algn="ctr">
                    <a:solidFill>
                      <a:schemeClr val="accent1">
                        <a:lumMod val="70000"/>
                        <a:lumOff val="3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'2024'!$B$19:$AO$19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383.35158817086523</c:v>
                      </c:pt>
                      <c:pt idx="1">
                        <c:v>529.98065764023204</c:v>
                      </c:pt>
                      <c:pt idx="2">
                        <c:v>520.60737527114964</c:v>
                      </c:pt>
                      <c:pt idx="3">
                        <c:v>592.0847616079775</c:v>
                      </c:pt>
                      <c:pt idx="4">
                        <c:v>791.55672823218993</c:v>
                      </c:pt>
                      <c:pt idx="5">
                        <c:v>801.28205128205127</c:v>
                      </c:pt>
                      <c:pt idx="6">
                        <c:v>713.64852809991078</c:v>
                      </c:pt>
                      <c:pt idx="7">
                        <c:v>756.76724556126896</c:v>
                      </c:pt>
                      <c:pt idx="8">
                        <c:v>849.96880848409239</c:v>
                      </c:pt>
                      <c:pt idx="9">
                        <c:v>792.41071428571422</c:v>
                      </c:pt>
                      <c:pt idx="10">
                        <c:v>820.72099898513</c:v>
                      </c:pt>
                      <c:pt idx="11">
                        <c:v>785.48843401564329</c:v>
                      </c:pt>
                      <c:pt idx="12">
                        <c:v>532.94573643410854</c:v>
                      </c:pt>
                      <c:pt idx="13">
                        <c:v>502.37527888657854</c:v>
                      </c:pt>
                      <c:pt idx="14">
                        <c:v>436.21453030600452</c:v>
                      </c:pt>
                      <c:pt idx="15">
                        <c:v>500.43149739183798</c:v>
                      </c:pt>
                      <c:pt idx="16">
                        <c:v>508.15430453191152</c:v>
                      </c:pt>
                      <c:pt idx="17">
                        <c:v>542.53685283268032</c:v>
                      </c:pt>
                      <c:pt idx="18">
                        <c:v>526.06972377995658</c:v>
                      </c:pt>
                      <c:pt idx="19">
                        <c:v>554.82145397638351</c:v>
                      </c:pt>
                      <c:pt idx="20">
                        <c:v>571.07393474840637</c:v>
                      </c:pt>
                      <c:pt idx="21">
                        <c:v>563.35724108315912</c:v>
                      </c:pt>
                      <c:pt idx="22">
                        <c:v>541.96222204511037</c:v>
                      </c:pt>
                      <c:pt idx="23">
                        <c:v>477.8424813116921</c:v>
                      </c:pt>
                      <c:pt idx="24">
                        <c:v>449.24538916387741</c:v>
                      </c:pt>
                      <c:pt idx="25">
                        <c:v>433.84462198620236</c:v>
                      </c:pt>
                      <c:pt idx="26">
                        <c:v>377.57820632708149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2-38AE-4FBA-B870-C4A19606404E}"/>
                  </c:ext>
                </c:extLst>
              </c15:ser>
            </c15:filteredLineSeries>
            <c15:filteredLineSeries>
              <c15:ser>
                <c:idx val="20"/>
                <c:order val="20"/>
                <c:spPr>
                  <a:ln w="28575" cap="rnd" cmpd="sng" algn="ctr">
                    <a:solidFill>
                      <a:schemeClr val="accent5">
                        <a:lumMod val="70000"/>
                        <a:lumOff val="3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'2024'!$B$21:$AO$21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21">
                        <c:v>165</c:v>
                      </c:pt>
                      <c:pt idx="22">
                        <c:v>195</c:v>
                      </c:pt>
                      <c:pt idx="23">
                        <c:v>223</c:v>
                      </c:pt>
                      <c:pt idx="24">
                        <c:v>223</c:v>
                      </c:pt>
                      <c:pt idx="25">
                        <c:v>227.5</c:v>
                      </c:pt>
                      <c:pt idx="26">
                        <c:v>612.1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4-38AE-4FBA-B870-C4A19606404E}"/>
                  </c:ext>
                </c:extLst>
              </c15:ser>
            </c15:filteredLineSeries>
            <c15:filteredLineSeries>
              <c15:ser>
                <c:idx val="21"/>
                <c:order val="21"/>
                <c:spPr>
                  <a:ln w="28575" cap="rnd" cmpd="sng" algn="ctr">
                    <a:solidFill>
                      <a:schemeClr val="accent1">
                        <a:lumMod val="7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'2024'!$B$22:$AO$22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23">
                        <c:v>208.10000000000002</c:v>
                      </c:pt>
                      <c:pt idx="24">
                        <c:v>215.4</c:v>
                      </c:pt>
                      <c:pt idx="25">
                        <c:v>600.9</c:v>
                      </c:pt>
                      <c:pt idx="26">
                        <c:v>1082.5</c:v>
                      </c:pt>
                      <c:pt idx="27">
                        <c:v>1684.9</c:v>
                      </c:pt>
                      <c:pt idx="28">
                        <c:v>3479.3</c:v>
                      </c:pt>
                      <c:pt idx="29">
                        <c:v>4292.3</c:v>
                      </c:pt>
                      <c:pt idx="30">
                        <c:v>9917.0964000000004</c:v>
                      </c:pt>
                      <c:pt idx="31">
                        <c:v>13951.063100000001</c:v>
                      </c:pt>
                      <c:pt idx="32">
                        <c:v>15865.3554</c:v>
                      </c:pt>
                      <c:pt idx="33">
                        <c:v>28769.9388</c:v>
                      </c:pt>
                      <c:pt idx="34">
                        <c:v>37059.627</c:v>
                      </c:pt>
                      <c:pt idx="35">
                        <c:v>42204.771999999997</c:v>
                      </c:pt>
                      <c:pt idx="36">
                        <c:v>53356.131000000001</c:v>
                      </c:pt>
                      <c:pt idx="37">
                        <c:v>73689.777000000002</c:v>
                      </c:pt>
                      <c:pt idx="38">
                        <c:v>100095.389</c:v>
                      </c:pt>
                      <c:pt idx="39">
                        <c:v>132489.64000000001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5-38AE-4FBA-B870-C4A19606404E}"/>
                  </c:ext>
                </c:extLst>
              </c15:ser>
            </c15:filteredLineSeries>
            <c15:filteredLineSeries>
              <c15:ser>
                <c:idx val="22"/>
                <c:order val="22"/>
                <c:spPr>
                  <a:ln w="28575" cap="rnd" cmpd="sng" algn="ctr">
                    <a:solidFill>
                      <a:schemeClr val="accent3">
                        <a:lumMod val="7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'2024'!$B$23:$AO$23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23">
                        <c:v>71.119654012493982</c:v>
                      </c:pt>
                      <c:pt idx="24">
                        <c:v>70.798514391829144</c:v>
                      </c:pt>
                      <c:pt idx="25">
                        <c:v>26.610084872690965</c:v>
                      </c:pt>
                      <c:pt idx="26">
                        <c:v>15.676674364896073</c:v>
                      </c:pt>
                      <c:pt idx="27">
                        <c:v>10.979880111579321</c:v>
                      </c:pt>
                      <c:pt idx="28">
                        <c:v>5.4378754347138782</c:v>
                      </c:pt>
                      <c:pt idx="29">
                        <c:v>4.3752766582018969</c:v>
                      </c:pt>
                      <c:pt idx="30">
                        <c:v>1.935042196423542</c:v>
                      </c:pt>
                      <c:pt idx="31">
                        <c:v>1.34971792938131</c:v>
                      </c:pt>
                      <c:pt idx="32">
                        <c:v>1.1288748060443701</c:v>
                      </c:pt>
                      <c:pt idx="33">
                        <c:v>0.63538543224151733</c:v>
                      </c:pt>
                      <c:pt idx="34">
                        <c:v>0.50567157624117476</c:v>
                      </c:pt>
                      <c:pt idx="35">
                        <c:v>0.44994911949767202</c:v>
                      </c:pt>
                      <c:pt idx="36">
                        <c:v>0.38271140761686784</c:v>
                      </c:pt>
                      <c:pt idx="37">
                        <c:v>0.28321431885999598</c:v>
                      </c:pt>
                      <c:pt idx="38">
                        <c:v>0.21429558558386741</c:v>
                      </c:pt>
                      <c:pt idx="39">
                        <c:v>0.1697551597241867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6-38AE-4FBA-B870-C4A19606404E}"/>
                  </c:ext>
                </c:extLst>
              </c15:ser>
            </c15:filteredLineSeries>
          </c:ext>
        </c:extLst>
      </c:lineChart>
      <c:catAx>
        <c:axId val="15868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945792"/>
        <c:crosses val="autoZero"/>
        <c:auto val="1"/>
        <c:lblAlgn val="ctr"/>
        <c:lblOffset val="100"/>
        <c:noMultiLvlLbl val="0"/>
      </c:catAx>
      <c:valAx>
        <c:axId val="15894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689792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93285214348206"/>
          <c:y val="0.19480351414406533"/>
          <c:w val="0.85961373578302713"/>
          <c:h val="0.63937736949547974"/>
        </c:manualLayout>
      </c:layout>
      <c:lineChart>
        <c:grouping val="standard"/>
        <c:varyColors val="0"/>
        <c:ser>
          <c:idx val="15"/>
          <c:order val="15"/>
          <c:tx>
            <c:v>Minutes /user/yr</c:v>
          </c:tx>
          <c:spPr>
            <a:ln w="28575" cap="rnd" cmpd="sng" algn="ctr">
              <a:solidFill>
                <a:schemeClr val="accent1">
                  <a:lumMod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'2024'!$B$1:$AO$1</c:f>
              <c:numCache>
                <c:formatCode>General</c:formatCode>
                <c:ptCount val="40"/>
                <c:pt idx="0">
                  <c:v>1985</c:v>
                </c:pt>
                <c:pt idx="1">
                  <c:v>1986</c:v>
                </c:pt>
                <c:pt idx="2">
                  <c:v>1987</c:v>
                </c:pt>
                <c:pt idx="3">
                  <c:v>1988</c:v>
                </c:pt>
                <c:pt idx="4">
                  <c:v>1989</c:v>
                </c:pt>
                <c:pt idx="5">
                  <c:v>1990</c:v>
                </c:pt>
                <c:pt idx="6">
                  <c:v>1991</c:v>
                </c:pt>
                <c:pt idx="7">
                  <c:v>1992</c:v>
                </c:pt>
                <c:pt idx="8">
                  <c:v>1993</c:v>
                </c:pt>
                <c:pt idx="9">
                  <c:v>1994</c:v>
                </c:pt>
                <c:pt idx="10">
                  <c:v>1995</c:v>
                </c:pt>
                <c:pt idx="11">
                  <c:v>1996</c:v>
                </c:pt>
                <c:pt idx="12">
                  <c:v>1997</c:v>
                </c:pt>
                <c:pt idx="13">
                  <c:v>1998</c:v>
                </c:pt>
                <c:pt idx="14">
                  <c:v>1999</c:v>
                </c:pt>
                <c:pt idx="15">
                  <c:v>2000</c:v>
                </c:pt>
                <c:pt idx="16">
                  <c:v>2001</c:v>
                </c:pt>
                <c:pt idx="17">
                  <c:v>2002</c:v>
                </c:pt>
                <c:pt idx="18">
                  <c:v>2003</c:v>
                </c:pt>
                <c:pt idx="19">
                  <c:v>2004</c:v>
                </c:pt>
                <c:pt idx="20">
                  <c:v>2005</c:v>
                </c:pt>
                <c:pt idx="21">
                  <c:v>2006</c:v>
                </c:pt>
                <c:pt idx="22">
                  <c:v>2007</c:v>
                </c:pt>
                <c:pt idx="23">
                  <c:v>2008</c:v>
                </c:pt>
                <c:pt idx="24">
                  <c:v>2009</c:v>
                </c:pt>
                <c:pt idx="25">
                  <c:v>2010</c:v>
                </c:pt>
                <c:pt idx="26">
                  <c:v>2011</c:v>
                </c:pt>
                <c:pt idx="27">
                  <c:v>2012</c:v>
                </c:pt>
                <c:pt idx="28">
                  <c:v>2013</c:v>
                </c:pt>
                <c:pt idx="29">
                  <c:v>2014</c:v>
                </c:pt>
                <c:pt idx="30">
                  <c:v>2015</c:v>
                </c:pt>
                <c:pt idx="31">
                  <c:v>2016</c:v>
                </c:pt>
                <c:pt idx="32">
                  <c:v>2017</c:v>
                </c:pt>
                <c:pt idx="33">
                  <c:v>2018</c:v>
                </c:pt>
                <c:pt idx="34">
                  <c:v>2019</c:v>
                </c:pt>
                <c:pt idx="35">
                  <c:v>2020</c:v>
                </c:pt>
                <c:pt idx="36">
                  <c:v>2021</c:v>
                </c:pt>
                <c:pt idx="37">
                  <c:v>2022</c:v>
                </c:pt>
                <c:pt idx="38">
                  <c:v>2023</c:v>
                </c:pt>
                <c:pt idx="39">
                  <c:v>2024</c:v>
                </c:pt>
              </c:numCache>
              <c:extLst xmlns:c15="http://schemas.microsoft.com/office/drawing/2012/chart"/>
            </c:numRef>
          </c:cat>
          <c:val>
            <c:numRef>
              <c:f>'2024'!$B$16:$AO$16</c:f>
              <c:numCache>
                <c:formatCode>#,##0</c:formatCode>
                <c:ptCount val="40"/>
                <c:pt idx="6">
                  <c:v>1578.9473684210527</c:v>
                </c:pt>
                <c:pt idx="7">
                  <c:v>1454.5454545454545</c:v>
                </c:pt>
                <c:pt idx="8">
                  <c:v>1312.5</c:v>
                </c:pt>
                <c:pt idx="9">
                  <c:v>1166.6666666666667</c:v>
                </c:pt>
                <c:pt idx="10">
                  <c:v>1088.2352941176471</c:v>
                </c:pt>
                <c:pt idx="11">
                  <c:v>1045.4545454545455</c:v>
                </c:pt>
                <c:pt idx="12">
                  <c:v>1072.7272727272727</c:v>
                </c:pt>
                <c:pt idx="13">
                  <c:v>1362.3188405797102</c:v>
                </c:pt>
                <c:pt idx="14">
                  <c:v>1430.2325581395351</c:v>
                </c:pt>
                <c:pt idx="15">
                  <c:v>1944.9541284403672</c:v>
                </c:pt>
                <c:pt idx="16">
                  <c:v>2851.5625</c:v>
                </c:pt>
                <c:pt idx="17">
                  <c:v>3836.8794326241136</c:v>
                </c:pt>
                <c:pt idx="18">
                  <c:v>4584.9056603773579</c:v>
                </c:pt>
                <c:pt idx="19">
                  <c:v>5428.5714285714284</c:v>
                </c:pt>
                <c:pt idx="20">
                  <c:v>6634.6153846153848</c:v>
                </c:pt>
                <c:pt idx="21">
                  <c:v>7321.8884120171679</c:v>
                </c:pt>
                <c:pt idx="22">
                  <c:v>7886.2745098039222</c:v>
                </c:pt>
                <c:pt idx="23">
                  <c:v>7707.4074074074069</c:v>
                </c:pt>
                <c:pt idx="24">
                  <c:v>7531.4685314685321</c:v>
                </c:pt>
                <c:pt idx="25">
                  <c:v>7187.7110060769755</c:v>
                </c:pt>
                <c:pt idx="26">
                  <c:v>6825.9493670886077</c:v>
                </c:pt>
                <c:pt idx="27">
                  <c:v>6643.1852986217455</c:v>
                </c:pt>
                <c:pt idx="28">
                  <c:v>7432.2311587727136</c:v>
                </c:pt>
                <c:pt idx="29">
                  <c:v>6516.6010129431625</c:v>
                </c:pt>
                <c:pt idx="30">
                  <c:v>7071.4845197142104</c:v>
                </c:pt>
                <c:pt idx="31">
                  <c:v>5860.6996716342519</c:v>
                </c:pt>
                <c:pt idx="32">
                  <c:v>4447.9360319840089</c:v>
                </c:pt>
                <c:pt idx="33">
                  <c:v>4392.4324324324325</c:v>
                </c:pt>
              </c:numCache>
              <c:extLst xmlns:c15="http://schemas.microsoft.com/office/drawing/2012/chart"/>
            </c:numRef>
          </c:val>
          <c:smooth val="0"/>
          <c:extLst>
            <c:ext xmlns:c16="http://schemas.microsoft.com/office/drawing/2014/chart" uri="{C3380CC4-5D6E-409C-BE32-E72D297353CC}">
              <c16:uniqueId val="{00000010-17ED-4052-BD4C-325E71A2F1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89792"/>
        <c:axId val="15894579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spPr>
                  <a:ln w="28575" cap="rnd" cmpd="sng" algn="ctr">
                    <a:solidFill>
                      <a:schemeClr val="accent1"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17ED-4052-BD4C-325E71A2F1D4}"/>
                  </c:ext>
                </c:extLst>
              </c15:ser>
            </c15:filteredLineSeries>
            <c15:filteredLineSeries>
              <c15:ser>
                <c:idx val="1"/>
                <c:order val="1"/>
                <c:spPr>
                  <a:ln w="28575" cap="rnd" cmpd="sng" algn="ctr">
                    <a:solidFill>
                      <a:schemeClr val="accent3"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'2024'!$B$2:$AO$2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0.9</c:v>
                      </c:pt>
                      <c:pt idx="1">
                        <c:v>1.4</c:v>
                      </c:pt>
                      <c:pt idx="2">
                        <c:v>2.2000000000000002</c:v>
                      </c:pt>
                      <c:pt idx="3">
                        <c:v>3.3</c:v>
                      </c:pt>
                      <c:pt idx="4">
                        <c:v>4.5</c:v>
                      </c:pt>
                      <c:pt idx="5">
                        <c:v>6.3</c:v>
                      </c:pt>
                      <c:pt idx="6">
                        <c:v>8.6999999999999993</c:v>
                      </c:pt>
                      <c:pt idx="7">
                        <c:v>11.3</c:v>
                      </c:pt>
                      <c:pt idx="8">
                        <c:v>14</c:v>
                      </c:pt>
                      <c:pt idx="9">
                        <c:v>18.899999999999999</c:v>
                      </c:pt>
                      <c:pt idx="10">
                        <c:v>24.1</c:v>
                      </c:pt>
                      <c:pt idx="11">
                        <c:v>32.6</c:v>
                      </c:pt>
                      <c:pt idx="12">
                        <c:v>46.1</c:v>
                      </c:pt>
                      <c:pt idx="13">
                        <c:v>60.5</c:v>
                      </c:pt>
                      <c:pt idx="14">
                        <c:v>71.3</c:v>
                      </c:pt>
                      <c:pt idx="15">
                        <c:v>89.6</c:v>
                      </c:pt>
                      <c:pt idx="16">
                        <c:v>105</c:v>
                      </c:pt>
                      <c:pt idx="17">
                        <c:v>126.9</c:v>
                      </c:pt>
                      <c:pt idx="18">
                        <c:v>145.9</c:v>
                      </c:pt>
                      <c:pt idx="19">
                        <c:v>193.8</c:v>
                      </c:pt>
                      <c:pt idx="20">
                        <c:v>199</c:v>
                      </c:pt>
                      <c:pt idx="21">
                        <c:v>223.5</c:v>
                      </c:pt>
                      <c:pt idx="22">
                        <c:v>244.6</c:v>
                      </c:pt>
                      <c:pt idx="23">
                        <c:v>264.8</c:v>
                      </c:pt>
                      <c:pt idx="24">
                        <c:v>285.10000000000002</c:v>
                      </c:pt>
                      <c:pt idx="25">
                        <c:v>310</c:v>
                      </c:pt>
                      <c:pt idx="26">
                        <c:v>335.3</c:v>
                      </c:pt>
                      <c:pt idx="27">
                        <c:v>365.4</c:v>
                      </c:pt>
                      <c:pt idx="28">
                        <c:v>398.6</c:v>
                      </c:pt>
                      <c:pt idx="29">
                        <c:v>430.6</c:v>
                      </c:pt>
                      <c:pt idx="30">
                        <c:v>462.60500000000002</c:v>
                      </c:pt>
                      <c:pt idx="31">
                        <c:v>488.99599999999998</c:v>
                      </c:pt>
                      <c:pt idx="32">
                        <c:v>514.625</c:v>
                      </c:pt>
                      <c:pt idx="33">
                        <c:v>542.03300000000002</c:v>
                      </c:pt>
                      <c:pt idx="34">
                        <c:v>571.125</c:v>
                      </c:pt>
                      <c:pt idx="35">
                        <c:v>601.01800000000003</c:v>
                      </c:pt>
                      <c:pt idx="36">
                        <c:v>635.72900000000004</c:v>
                      </c:pt>
                      <c:pt idx="37">
                        <c:v>674.48699999999997</c:v>
                      </c:pt>
                      <c:pt idx="38">
                        <c:v>704.63400000000001</c:v>
                      </c:pt>
                      <c:pt idx="39">
                        <c:v>734.07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17ED-4052-BD4C-325E71A2F1D4}"/>
                  </c:ext>
                </c:extLst>
              </c15:ser>
            </c15:filteredLineSeries>
            <c15:filteredLineSeries>
              <c15:ser>
                <c:idx val="2"/>
                <c:order val="2"/>
                <c:spPr>
                  <a:ln w="28575" cap="rnd" cmpd="sng" algn="ctr">
                    <a:solidFill>
                      <a:schemeClr val="accent5"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'2024'!$B$3:$AO$3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0.34</c:v>
                      </c:pt>
                      <c:pt idx="1">
                        <c:v>0.68</c:v>
                      </c:pt>
                      <c:pt idx="2">
                        <c:v>1.23</c:v>
                      </c:pt>
                      <c:pt idx="3">
                        <c:v>2.1</c:v>
                      </c:pt>
                      <c:pt idx="4">
                        <c:v>3.6</c:v>
                      </c:pt>
                      <c:pt idx="5">
                        <c:v>5.3</c:v>
                      </c:pt>
                      <c:pt idx="6">
                        <c:v>7.6</c:v>
                      </c:pt>
                      <c:pt idx="7">
                        <c:v>11</c:v>
                      </c:pt>
                      <c:pt idx="8">
                        <c:v>16</c:v>
                      </c:pt>
                      <c:pt idx="9">
                        <c:v>24</c:v>
                      </c:pt>
                      <c:pt idx="10">
                        <c:v>34</c:v>
                      </c:pt>
                      <c:pt idx="11">
                        <c:v>44</c:v>
                      </c:pt>
                      <c:pt idx="12">
                        <c:v>55</c:v>
                      </c:pt>
                      <c:pt idx="13">
                        <c:v>69</c:v>
                      </c:pt>
                      <c:pt idx="14">
                        <c:v>86</c:v>
                      </c:pt>
                      <c:pt idx="15">
                        <c:v>109</c:v>
                      </c:pt>
                      <c:pt idx="16">
                        <c:v>128</c:v>
                      </c:pt>
                      <c:pt idx="17">
                        <c:v>141</c:v>
                      </c:pt>
                      <c:pt idx="18">
                        <c:v>159</c:v>
                      </c:pt>
                      <c:pt idx="19">
                        <c:v>182</c:v>
                      </c:pt>
                      <c:pt idx="20">
                        <c:v>208</c:v>
                      </c:pt>
                      <c:pt idx="21">
                        <c:v>233</c:v>
                      </c:pt>
                      <c:pt idx="22">
                        <c:v>255</c:v>
                      </c:pt>
                      <c:pt idx="23">
                        <c:v>270</c:v>
                      </c:pt>
                      <c:pt idx="24">
                        <c:v>286</c:v>
                      </c:pt>
                      <c:pt idx="25">
                        <c:v>296.2</c:v>
                      </c:pt>
                      <c:pt idx="26">
                        <c:v>316</c:v>
                      </c:pt>
                      <c:pt idx="27">
                        <c:v>326.5</c:v>
                      </c:pt>
                      <c:pt idx="28">
                        <c:v>335.7</c:v>
                      </c:pt>
                      <c:pt idx="29">
                        <c:v>355.4</c:v>
                      </c:pt>
                      <c:pt idx="30">
                        <c:v>377.9</c:v>
                      </c:pt>
                      <c:pt idx="31">
                        <c:v>395.9</c:v>
                      </c:pt>
                      <c:pt idx="32">
                        <c:v>400.2</c:v>
                      </c:pt>
                      <c:pt idx="33">
                        <c:v>421.8</c:v>
                      </c:pt>
                      <c:pt idx="34">
                        <c:v>442.5</c:v>
                      </c:pt>
                      <c:pt idx="35">
                        <c:v>468.89</c:v>
                      </c:pt>
                      <c:pt idx="36">
                        <c:v>498.91</c:v>
                      </c:pt>
                      <c:pt idx="37">
                        <c:v>522.96</c:v>
                      </c:pt>
                      <c:pt idx="38">
                        <c:v>558.06899999999996</c:v>
                      </c:pt>
                      <c:pt idx="39">
                        <c:v>579.346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17ED-4052-BD4C-325E71A2F1D4}"/>
                  </c:ext>
                </c:extLst>
              </c15:ser>
            </c15:filteredLineSeries>
            <c15:filteredLineSeries>
              <c15:ser>
                <c:idx val="3"/>
                <c:order val="3"/>
                <c:spPr>
                  <a:ln w="28575" cap="rnd" cmpd="sng" algn="ctr">
                    <a:solidFill>
                      <a:schemeClr val="accent1">
                        <a:lumMod val="6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'2024'!$B$4:$AO$4</c15:sqref>
                        </c15:formulaRef>
                      </c:ext>
                    </c:extLst>
                    <c:numCache>
                      <c:formatCode>#,##0</c:formatCode>
                      <c:ptCount val="40"/>
                      <c:pt idx="6">
                        <c:v>12</c:v>
                      </c:pt>
                      <c:pt idx="7">
                        <c:v>16</c:v>
                      </c:pt>
                      <c:pt idx="8">
                        <c:v>21</c:v>
                      </c:pt>
                      <c:pt idx="9">
                        <c:v>28</c:v>
                      </c:pt>
                      <c:pt idx="10">
                        <c:v>37</c:v>
                      </c:pt>
                      <c:pt idx="11">
                        <c:v>46</c:v>
                      </c:pt>
                      <c:pt idx="12">
                        <c:v>59</c:v>
                      </c:pt>
                      <c:pt idx="13">
                        <c:v>94</c:v>
                      </c:pt>
                      <c:pt idx="14">
                        <c:v>123</c:v>
                      </c:pt>
                      <c:pt idx="15">
                        <c:v>212</c:v>
                      </c:pt>
                      <c:pt idx="16">
                        <c:v>365</c:v>
                      </c:pt>
                      <c:pt idx="17">
                        <c:v>541</c:v>
                      </c:pt>
                      <c:pt idx="18">
                        <c:v>729</c:v>
                      </c:pt>
                      <c:pt idx="19">
                        <c:v>988</c:v>
                      </c:pt>
                      <c:pt idx="20">
                        <c:v>1380</c:v>
                      </c:pt>
                      <c:pt idx="21">
                        <c:v>1706</c:v>
                      </c:pt>
                      <c:pt idx="22">
                        <c:v>2011</c:v>
                      </c:pt>
                      <c:pt idx="23">
                        <c:v>2081</c:v>
                      </c:pt>
                      <c:pt idx="24">
                        <c:v>2154</c:v>
                      </c:pt>
                      <c:pt idx="25">
                        <c:v>2129</c:v>
                      </c:pt>
                      <c:pt idx="26">
                        <c:v>2157</c:v>
                      </c:pt>
                      <c:pt idx="27">
                        <c:v>2169</c:v>
                      </c:pt>
                      <c:pt idx="28">
                        <c:v>2495</c:v>
                      </c:pt>
                      <c:pt idx="29">
                        <c:v>2316</c:v>
                      </c:pt>
                      <c:pt idx="30">
                        <c:v>2672.3139999999999</c:v>
                      </c:pt>
                      <c:pt idx="31">
                        <c:v>2320.2510000000002</c:v>
                      </c:pt>
                      <c:pt idx="32">
                        <c:v>1780.0640000000001</c:v>
                      </c:pt>
                      <c:pt idx="33">
                        <c:v>1852.7280000000001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17ED-4052-BD4C-325E71A2F1D4}"/>
                  </c:ext>
                </c:extLst>
              </c15:ser>
            </c15:filteredLineSeries>
            <c15:filteredLineSeries>
              <c15:ser>
                <c:idx val="4"/>
                <c:order val="4"/>
                <c:spPr>
                  <a:ln w="28575" cap="rnd" cmpd="sng" algn="ctr">
                    <a:solidFill>
                      <a:schemeClr val="accent3">
                        <a:lumMod val="6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'2024'!$B$5:$AO$5</c15:sqref>
                        </c15:formulaRef>
                      </c:ext>
                    </c:extLst>
                    <c:numCache>
                      <c:formatCode>#,##0</c:formatCode>
                      <c:ptCount val="40"/>
                      <c:pt idx="0">
                        <c:v>913</c:v>
                      </c:pt>
                      <c:pt idx="1">
                        <c:v>1551</c:v>
                      </c:pt>
                      <c:pt idx="2">
                        <c:v>2305</c:v>
                      </c:pt>
                      <c:pt idx="3">
                        <c:v>3209</c:v>
                      </c:pt>
                      <c:pt idx="4">
                        <c:v>4169</c:v>
                      </c:pt>
                      <c:pt idx="5">
                        <c:v>5616</c:v>
                      </c:pt>
                      <c:pt idx="6">
                        <c:v>7847</c:v>
                      </c:pt>
                      <c:pt idx="7">
                        <c:v>10307</c:v>
                      </c:pt>
                      <c:pt idx="8">
                        <c:v>12824</c:v>
                      </c:pt>
                      <c:pt idx="9">
                        <c:v>17920</c:v>
                      </c:pt>
                      <c:pt idx="10">
                        <c:v>22663</c:v>
                      </c:pt>
                      <c:pt idx="11">
                        <c:v>30045</c:v>
                      </c:pt>
                      <c:pt idx="12">
                        <c:v>51600</c:v>
                      </c:pt>
                      <c:pt idx="13">
                        <c:v>65887</c:v>
                      </c:pt>
                      <c:pt idx="14">
                        <c:v>91698</c:v>
                      </c:pt>
                      <c:pt idx="15">
                        <c:v>104288</c:v>
                      </c:pt>
                      <c:pt idx="16">
                        <c:v>127540</c:v>
                      </c:pt>
                      <c:pt idx="17">
                        <c:v>139338</c:v>
                      </c:pt>
                      <c:pt idx="18">
                        <c:v>162986</c:v>
                      </c:pt>
                      <c:pt idx="19">
                        <c:v>175725</c:v>
                      </c:pt>
                      <c:pt idx="20">
                        <c:v>183689</c:v>
                      </c:pt>
                      <c:pt idx="21">
                        <c:v>195613</c:v>
                      </c:pt>
                      <c:pt idx="22">
                        <c:v>213299</c:v>
                      </c:pt>
                      <c:pt idx="23">
                        <c:v>242130</c:v>
                      </c:pt>
                      <c:pt idx="24">
                        <c:v>247081</c:v>
                      </c:pt>
                      <c:pt idx="25">
                        <c:v>253086</c:v>
                      </c:pt>
                      <c:pt idx="26">
                        <c:v>283385</c:v>
                      </c:pt>
                      <c:pt idx="27">
                        <c:v>301779</c:v>
                      </c:pt>
                      <c:pt idx="28">
                        <c:v>304360</c:v>
                      </c:pt>
                      <c:pt idx="29">
                        <c:v>298055</c:v>
                      </c:pt>
                      <c:pt idx="30">
                        <c:v>307626</c:v>
                      </c:pt>
                      <c:pt idx="31">
                        <c:v>308334</c:v>
                      </c:pt>
                      <c:pt idx="32">
                        <c:v>323448</c:v>
                      </c:pt>
                      <c:pt idx="33">
                        <c:v>349344</c:v>
                      </c:pt>
                      <c:pt idx="34">
                        <c:v>395562</c:v>
                      </c:pt>
                      <c:pt idx="35">
                        <c:v>417215</c:v>
                      </c:pt>
                      <c:pt idx="36">
                        <c:v>418887</c:v>
                      </c:pt>
                      <c:pt idx="37">
                        <c:v>414571</c:v>
                      </c:pt>
                      <c:pt idx="38">
                        <c:v>432469</c:v>
                      </c:pt>
                      <c:pt idx="39">
                        <c:v>447605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5-17ED-4052-BD4C-325E71A2F1D4}"/>
                  </c:ext>
                </c:extLst>
              </c15:ser>
            </c15:filteredLineSeries>
            <c15:filteredLineSeries>
              <c15:ser>
                <c:idx val="5"/>
                <c:order val="5"/>
                <c:spPr>
                  <a:ln w="28575" cap="rnd" cmpd="sng" algn="ctr">
                    <a:solidFill>
                      <a:schemeClr val="accent5">
                        <a:lumMod val="6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'2024'!$B$6:$AO$6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0.35</c:v>
                      </c:pt>
                      <c:pt idx="1">
                        <c:v>0.82199999999999995</c:v>
                      </c:pt>
                      <c:pt idx="2">
                        <c:v>1.2</c:v>
                      </c:pt>
                      <c:pt idx="3">
                        <c:v>1.9</c:v>
                      </c:pt>
                      <c:pt idx="4">
                        <c:v>3.3</c:v>
                      </c:pt>
                      <c:pt idx="5">
                        <c:v>4.5</c:v>
                      </c:pt>
                      <c:pt idx="6">
                        <c:v>5.6</c:v>
                      </c:pt>
                      <c:pt idx="7">
                        <c:v>7.8</c:v>
                      </c:pt>
                      <c:pt idx="8">
                        <c:v>10.9</c:v>
                      </c:pt>
                      <c:pt idx="9">
                        <c:v>14.2</c:v>
                      </c:pt>
                      <c:pt idx="10">
                        <c:v>18.600000000000001</c:v>
                      </c:pt>
                      <c:pt idx="11">
                        <c:v>23.6</c:v>
                      </c:pt>
                      <c:pt idx="12">
                        <c:v>27.5</c:v>
                      </c:pt>
                      <c:pt idx="13">
                        <c:v>33.1</c:v>
                      </c:pt>
                      <c:pt idx="14">
                        <c:v>40</c:v>
                      </c:pt>
                      <c:pt idx="15">
                        <c:v>52.4</c:v>
                      </c:pt>
                      <c:pt idx="16">
                        <c:v>65.3</c:v>
                      </c:pt>
                      <c:pt idx="17">
                        <c:v>76.5</c:v>
                      </c:pt>
                      <c:pt idx="18">
                        <c:v>87.6</c:v>
                      </c:pt>
                      <c:pt idx="19">
                        <c:v>102.1</c:v>
                      </c:pt>
                      <c:pt idx="20">
                        <c:v>113.5</c:v>
                      </c:pt>
                      <c:pt idx="21">
                        <c:v>125.4</c:v>
                      </c:pt>
                      <c:pt idx="22">
                        <c:v>138.80000000000001</c:v>
                      </c:pt>
                      <c:pt idx="23">
                        <c:v>148</c:v>
                      </c:pt>
                      <c:pt idx="24">
                        <c:v>152.5</c:v>
                      </c:pt>
                      <c:pt idx="25">
                        <c:v>159.9</c:v>
                      </c:pt>
                      <c:pt idx="26">
                        <c:v>169.7</c:v>
                      </c:pt>
                      <c:pt idx="27">
                        <c:v>185</c:v>
                      </c:pt>
                      <c:pt idx="28">
                        <c:v>189.2</c:v>
                      </c:pt>
                      <c:pt idx="29">
                        <c:v>187.8</c:v>
                      </c:pt>
                      <c:pt idx="30">
                        <c:v>191.9</c:v>
                      </c:pt>
                      <c:pt idx="31">
                        <c:v>188.3</c:v>
                      </c:pt>
                      <c:pt idx="32">
                        <c:v>179.1</c:v>
                      </c:pt>
                      <c:pt idx="33">
                        <c:v>182.8</c:v>
                      </c:pt>
                      <c:pt idx="34">
                        <c:v>187.4</c:v>
                      </c:pt>
                      <c:pt idx="35">
                        <c:v>189.9</c:v>
                      </c:pt>
                      <c:pt idx="36">
                        <c:v>204.2</c:v>
                      </c:pt>
                      <c:pt idx="37">
                        <c:v>208.7</c:v>
                      </c:pt>
                      <c:pt idx="38">
                        <c:v>214.5</c:v>
                      </c:pt>
                      <c:pt idx="39">
                        <c:v>224.90799999999999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17ED-4052-BD4C-325E71A2F1D4}"/>
                  </c:ext>
                </c:extLst>
              </c15:ser>
            </c15:filteredLineSeries>
            <c15:filteredLineSeries>
              <c15:ser>
                <c:idx val="6"/>
                <c:order val="6"/>
                <c:spPr>
                  <a:ln w="28575" cap="rnd" cmpd="sng" algn="ctr">
                    <a:solidFill>
                      <a:schemeClr val="accent1">
                        <a:lumMod val="80000"/>
                        <a:lumOff val="2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'2024'!$B$7:$AO$7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5.8999999999999997E-2</c:v>
                      </c:pt>
                      <c:pt idx="15">
                        <c:v>0.21099999999999999</c:v>
                      </c:pt>
                      <c:pt idx="16">
                        <c:v>0.49</c:v>
                      </c:pt>
                      <c:pt idx="17">
                        <c:v>0.90400000000000003</c:v>
                      </c:pt>
                      <c:pt idx="18">
                        <c:v>1.8580000000000001</c:v>
                      </c:pt>
                      <c:pt idx="19">
                        <c:v>4.6040000000000001</c:v>
                      </c:pt>
                      <c:pt idx="20">
                        <c:v>8.6</c:v>
                      </c:pt>
                      <c:pt idx="21">
                        <c:v>15.2</c:v>
                      </c:pt>
                      <c:pt idx="22">
                        <c:v>23.2</c:v>
                      </c:pt>
                      <c:pt idx="23">
                        <c:v>32.299999999999997</c:v>
                      </c:pt>
                      <c:pt idx="24">
                        <c:v>41.5</c:v>
                      </c:pt>
                      <c:pt idx="25">
                        <c:v>50.1</c:v>
                      </c:pt>
                      <c:pt idx="26">
                        <c:v>62.7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7-17ED-4052-BD4C-325E71A2F1D4}"/>
                  </c:ext>
                </c:extLst>
              </c15:ser>
            </c15:filteredLineSeries>
            <c15:filteredLineSeries>
              <c15:ser>
                <c:idx val="7"/>
                <c:order val="7"/>
                <c:spPr>
                  <a:ln w="28575" cap="rnd" cmpd="sng" algn="ctr">
                    <a:solidFill>
                      <a:schemeClr val="accent3">
                        <a:lumMod val="80000"/>
                        <a:lumOff val="2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'2024'!$B$8:$AO$8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0.35</c:v>
                      </c:pt>
                      <c:pt idx="1">
                        <c:v>0.82199999999999995</c:v>
                      </c:pt>
                      <c:pt idx="2">
                        <c:v>1.2</c:v>
                      </c:pt>
                      <c:pt idx="3">
                        <c:v>1.9</c:v>
                      </c:pt>
                      <c:pt idx="4">
                        <c:v>3.3</c:v>
                      </c:pt>
                      <c:pt idx="5">
                        <c:v>4.5</c:v>
                      </c:pt>
                      <c:pt idx="6">
                        <c:v>5.6</c:v>
                      </c:pt>
                      <c:pt idx="7">
                        <c:v>7.8</c:v>
                      </c:pt>
                      <c:pt idx="8">
                        <c:v>10.9</c:v>
                      </c:pt>
                      <c:pt idx="9">
                        <c:v>14.2</c:v>
                      </c:pt>
                      <c:pt idx="10">
                        <c:v>18.600000000000001</c:v>
                      </c:pt>
                      <c:pt idx="11">
                        <c:v>23.6</c:v>
                      </c:pt>
                      <c:pt idx="12">
                        <c:v>27.5</c:v>
                      </c:pt>
                      <c:pt idx="13">
                        <c:v>33.1</c:v>
                      </c:pt>
                      <c:pt idx="14">
                        <c:v>40</c:v>
                      </c:pt>
                      <c:pt idx="15">
                        <c:v>52.189</c:v>
                      </c:pt>
                      <c:pt idx="16">
                        <c:v>64.81</c:v>
                      </c:pt>
                      <c:pt idx="17">
                        <c:v>75.596000000000004</c:v>
                      </c:pt>
                      <c:pt idx="18">
                        <c:v>85.74199999999999</c:v>
                      </c:pt>
                      <c:pt idx="19">
                        <c:v>97.495999999999995</c:v>
                      </c:pt>
                      <c:pt idx="20">
                        <c:v>104.9</c:v>
                      </c:pt>
                      <c:pt idx="21">
                        <c:v>110.2</c:v>
                      </c:pt>
                      <c:pt idx="22">
                        <c:v>115.60000000000001</c:v>
                      </c:pt>
                      <c:pt idx="23">
                        <c:v>115.7</c:v>
                      </c:pt>
                      <c:pt idx="24">
                        <c:v>111</c:v>
                      </c:pt>
                      <c:pt idx="25">
                        <c:v>109.80000000000001</c:v>
                      </c:pt>
                      <c:pt idx="26">
                        <c:v>106.99999999999999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8-17ED-4052-BD4C-325E71A2F1D4}"/>
                  </c:ext>
                </c:extLst>
              </c15:ser>
            </c15:filteredLineSeries>
            <c15:filteredLineSeries>
              <c15:ser>
                <c:idx val="8"/>
                <c:order val="8"/>
                <c:spPr>
                  <a:ln w="28575" cap="rnd" cmpd="sng" algn="ctr">
                    <a:solidFill>
                      <a:schemeClr val="accent5">
                        <a:lumMod val="80000"/>
                        <a:lumOff val="2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'2024'!$B$9:$AO$9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15">
                        <c:v>0.01</c:v>
                      </c:pt>
                      <c:pt idx="16">
                        <c:v>0.3</c:v>
                      </c:pt>
                      <c:pt idx="17">
                        <c:v>1</c:v>
                      </c:pt>
                      <c:pt idx="18">
                        <c:v>2.1</c:v>
                      </c:pt>
                      <c:pt idx="19">
                        <c:v>4.7</c:v>
                      </c:pt>
                      <c:pt idx="20">
                        <c:v>81.2</c:v>
                      </c:pt>
                      <c:pt idx="21">
                        <c:v>158.6</c:v>
                      </c:pt>
                      <c:pt idx="22">
                        <c:v>362.5</c:v>
                      </c:pt>
                      <c:pt idx="23">
                        <c:v>1005.1</c:v>
                      </c:pt>
                      <c:pt idx="24">
                        <c:v>1563</c:v>
                      </c:pt>
                      <c:pt idx="25">
                        <c:v>2051.6799999999998</c:v>
                      </c:pt>
                      <c:pt idx="26">
                        <c:v>2303.5</c:v>
                      </c:pt>
                      <c:pt idx="27">
                        <c:v>2190</c:v>
                      </c:pt>
                      <c:pt idx="28">
                        <c:v>1910.2</c:v>
                      </c:pt>
                      <c:pt idx="29">
                        <c:v>1921.1</c:v>
                      </c:pt>
                      <c:pt idx="30">
                        <c:v>1889.028</c:v>
                      </c:pt>
                      <c:pt idx="31">
                        <c:v>1660.9179999999999</c:v>
                      </c:pt>
                      <c:pt idx="32">
                        <c:v>1496.893</c:v>
                      </c:pt>
                      <c:pt idx="33">
                        <c:v>1700.587</c:v>
                      </c:pt>
                      <c:pt idx="34">
                        <c:v>1707.7929999999999</c:v>
                      </c:pt>
                      <c:pt idx="35">
                        <c:v>1716.7360000000001</c:v>
                      </c:pt>
                      <c:pt idx="36">
                        <c:v>1543.808</c:v>
                      </c:pt>
                      <c:pt idx="37">
                        <c:v>1624.116</c:v>
                      </c:pt>
                      <c:pt idx="38">
                        <c:v>1612.904</c:v>
                      </c:pt>
                      <c:pt idx="39">
                        <c:v>1616.3579999999999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9-17ED-4052-BD4C-325E71A2F1D4}"/>
                  </c:ext>
                </c:extLst>
              </c15:ser>
            </c15:filteredLineSeries>
            <c15:filteredLineSeries>
              <c15:ser>
                <c:idx val="9"/>
                <c:order val="9"/>
                <c:spPr>
                  <a:ln w="28575" cap="rnd" cmpd="sng" algn="ctr">
                    <a:solidFill>
                      <a:schemeClr val="accent1">
                        <a:lumMod val="8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'2024'!$B$10:$AO$10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25">
                        <c:v>388</c:v>
                      </c:pt>
                      <c:pt idx="26">
                        <c:v>866.8</c:v>
                      </c:pt>
                      <c:pt idx="27">
                        <c:v>1468</c:v>
                      </c:pt>
                      <c:pt idx="28">
                        <c:v>3229.8</c:v>
                      </c:pt>
                      <c:pt idx="29">
                        <c:v>4060.7</c:v>
                      </c:pt>
                      <c:pt idx="30">
                        <c:v>9649.8649999999998</c:v>
                      </c:pt>
                      <c:pt idx="31">
                        <c:v>13719.038</c:v>
                      </c:pt>
                      <c:pt idx="32">
                        <c:v>15687.349</c:v>
                      </c:pt>
                      <c:pt idx="33">
                        <c:v>28584.666000000001</c:v>
                      </c:pt>
                      <c:pt idx="34">
                        <c:v>37059.627</c:v>
                      </c:pt>
                      <c:pt idx="35">
                        <c:v>42204.771999999997</c:v>
                      </c:pt>
                      <c:pt idx="36">
                        <c:v>53356.131000000001</c:v>
                      </c:pt>
                      <c:pt idx="37">
                        <c:v>73689.777000000002</c:v>
                      </c:pt>
                      <c:pt idx="38">
                        <c:v>100095.389</c:v>
                      </c:pt>
                      <c:pt idx="39">
                        <c:v>132489.64000000001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A-17ED-4052-BD4C-325E71A2F1D4}"/>
                  </c:ext>
                </c:extLst>
              </c15:ser>
            </c15:filteredLineSeries>
            <c15:filteredLineSeries>
              <c15:ser>
                <c:idx val="10"/>
                <c:order val="10"/>
                <c:spPr>
                  <a:ln w="28575" cap="rnd" cmpd="sng" algn="ctr">
                    <a:solidFill>
                      <a:schemeClr val="accent3">
                        <a:lumMod val="8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'2024'!$B$11:$AO$11</c15:sqref>
                        </c15:formulaRef>
                      </c:ext>
                    </c:extLst>
                    <c:numCache>
                      <c:formatCode>General</c:formatCode>
                      <c:ptCount val="40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B-17ED-4052-BD4C-325E71A2F1D4}"/>
                  </c:ext>
                </c:extLst>
              </c15:ser>
            </c15:filteredLineSeries>
            <c15:filteredLineSeries>
              <c15:ser>
                <c:idx val="11"/>
                <c:order val="11"/>
                <c:spPr>
                  <a:ln w="28575" cap="rnd" cmpd="sng" algn="ctr">
                    <a:solidFill>
                      <a:schemeClr val="accent5">
                        <a:lumMod val="8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'2024'!$B$12:$AO$12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0.98576122672508226</c:v>
                      </c:pt>
                      <c:pt idx="1">
                        <c:v>0.90264345583494521</c:v>
                      </c:pt>
                      <c:pt idx="2">
                        <c:v>0.95444685466377455</c:v>
                      </c:pt>
                      <c:pt idx="3">
                        <c:v>1.0283577438454345</c:v>
                      </c:pt>
                      <c:pt idx="4">
                        <c:v>1.0793955384984408</c:v>
                      </c:pt>
                      <c:pt idx="5">
                        <c:v>1.1217948717948718</c:v>
                      </c:pt>
                      <c:pt idx="6">
                        <c:v>1.1087039632980755</c:v>
                      </c:pt>
                      <c:pt idx="7">
                        <c:v>1.0963422916464538</c:v>
                      </c:pt>
                      <c:pt idx="8">
                        <c:v>1.0917030567685588</c:v>
                      </c:pt>
                      <c:pt idx="9">
                        <c:v>1.0546874999999998</c:v>
                      </c:pt>
                      <c:pt idx="10">
                        <c:v>1.0634073158893351</c:v>
                      </c:pt>
                      <c:pt idx="11">
                        <c:v>1.0850391080046597</c:v>
                      </c:pt>
                      <c:pt idx="12">
                        <c:v>0.89341085271317833</c:v>
                      </c:pt>
                      <c:pt idx="13">
                        <c:v>0.91823880279873116</c:v>
                      </c:pt>
                      <c:pt idx="14">
                        <c:v>0.77755240027045303</c:v>
                      </c:pt>
                      <c:pt idx="15">
                        <c:v>0.85915925130408088</c:v>
                      </c:pt>
                      <c:pt idx="16">
                        <c:v>0.82327113062568602</c:v>
                      </c:pt>
                      <c:pt idx="17">
                        <c:v>0.91073504715153086</c:v>
                      </c:pt>
                      <c:pt idx="18">
                        <c:v>0.89516891021314715</c:v>
                      </c:pt>
                      <c:pt idx="19">
                        <c:v>1.1028595817328213</c:v>
                      </c:pt>
                      <c:pt idx="20">
                        <c:v>1.0833528409431159</c:v>
                      </c:pt>
                      <c:pt idx="21">
                        <c:v>1.1425620996559533</c:v>
                      </c:pt>
                      <c:pt idx="22">
                        <c:v>1.1467470546041003</c:v>
                      </c:pt>
                      <c:pt idx="23">
                        <c:v>1.0936273902449098</c:v>
                      </c:pt>
                      <c:pt idx="24">
                        <c:v>1.1538726166722655</c:v>
                      </c:pt>
                      <c:pt idx="25">
                        <c:v>1.2248800802889135</c:v>
                      </c:pt>
                      <c:pt idx="26">
                        <c:v>1.1831960054343034</c:v>
                      </c:pt>
                      <c:pt idx="27">
                        <c:v>1.2108198383585338</c:v>
                      </c:pt>
                      <c:pt idx="28">
                        <c:v>1.3096333289525564</c:v>
                      </c:pt>
                      <c:pt idx="29">
                        <c:v>1.4446998037274998</c:v>
                      </c:pt>
                      <c:pt idx="30">
                        <c:v>1.5037903168132734</c:v>
                      </c:pt>
                      <c:pt idx="31">
                        <c:v>1.5859295439361212</c:v>
                      </c:pt>
                      <c:pt idx="32">
                        <c:v>1.5910594593257648</c:v>
                      </c:pt>
                      <c:pt idx="33">
                        <c:v>1.5515738069066594</c:v>
                      </c:pt>
                      <c:pt idx="34">
                        <c:v>1.4438318139760644</c:v>
                      </c:pt>
                      <c:pt idx="35">
                        <c:v>1.4405474395695266</c:v>
                      </c:pt>
                      <c:pt idx="36">
                        <c:v>1.517662281235751</c:v>
                      </c:pt>
                      <c:pt idx="37">
                        <c:v>1.6269517163525669</c:v>
                      </c:pt>
                      <c:pt idx="38">
                        <c:v>1.6293283449218325</c:v>
                      </c:pt>
                      <c:pt idx="39">
                        <c:v>1.6399950849521343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C-17ED-4052-BD4C-325E71A2F1D4}"/>
                  </c:ext>
                </c:extLst>
              </c15:ser>
            </c15:filteredLineSeries>
            <c15:filteredLineSeries>
              <c15:ser>
                <c:idx val="12"/>
                <c:order val="12"/>
                <c:spPr>
                  <a:ln w="28575" cap="rnd" cmpd="sng" algn="ctr">
                    <a:solidFill>
                      <a:schemeClr val="accent1">
                        <a:lumMod val="60000"/>
                        <a:lumOff val="4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'2024'!$B$13:$AO$13</c15:sqref>
                        </c15:formulaRef>
                      </c:ext>
                    </c:extLst>
                    <c:numCache>
                      <c:formatCode>#,##0</c:formatCode>
                      <c:ptCount val="40"/>
                      <c:pt idx="0">
                        <c:v>372.39868565169769</c:v>
                      </c:pt>
                      <c:pt idx="1">
                        <c:v>438.42682140554484</c:v>
                      </c:pt>
                      <c:pt idx="2">
                        <c:v>533.62255965292832</c:v>
                      </c:pt>
                      <c:pt idx="3">
                        <c:v>654.40947335618569</c:v>
                      </c:pt>
                      <c:pt idx="4">
                        <c:v>863.51643079875271</c:v>
                      </c:pt>
                      <c:pt idx="5">
                        <c:v>943.73219373219365</c:v>
                      </c:pt>
                      <c:pt idx="6">
                        <c:v>968.52300242130752</c:v>
                      </c:pt>
                      <c:pt idx="7">
                        <c:v>1067.2358591248667</c:v>
                      </c:pt>
                      <c:pt idx="8">
                        <c:v>1247.6606363069245</c:v>
                      </c:pt>
                      <c:pt idx="9">
                        <c:v>1339.2857142857142</c:v>
                      </c:pt>
                      <c:pt idx="10">
                        <c:v>1500.2426863169044</c:v>
                      </c:pt>
                      <c:pt idx="11">
                        <c:v>1464.4699617240806</c:v>
                      </c:pt>
                      <c:pt idx="12">
                        <c:v>1065.8914728682171</c:v>
                      </c:pt>
                      <c:pt idx="13">
                        <c:v>1047.2475602167347</c:v>
                      </c:pt>
                      <c:pt idx="14">
                        <c:v>937.86124015790961</c:v>
                      </c:pt>
                      <c:pt idx="15">
                        <c:v>1045.1825713409021</c:v>
                      </c:pt>
                      <c:pt idx="16">
                        <c:v>1003.6067116198839</c:v>
                      </c:pt>
                      <c:pt idx="17">
                        <c:v>1011.9278301683676</c:v>
                      </c:pt>
                      <c:pt idx="18">
                        <c:v>975.5439117470213</c:v>
                      </c:pt>
                      <c:pt idx="19">
                        <c:v>1035.7092047232893</c:v>
                      </c:pt>
                      <c:pt idx="20">
                        <c:v>1132.3486980711964</c:v>
                      </c:pt>
                      <c:pt idx="21">
                        <c:v>1191.127379059674</c:v>
                      </c:pt>
                      <c:pt idx="22">
                        <c:v>1195.5049015700963</c:v>
                      </c:pt>
                      <c:pt idx="23">
                        <c:v>1115.103456820716</c:v>
                      </c:pt>
                      <c:pt idx="24">
                        <c:v>1157.5151468546751</c:v>
                      </c:pt>
                      <c:pt idx="25">
                        <c:v>1170.3531605857297</c:v>
                      </c:pt>
                      <c:pt idx="26">
                        <c:v>1115.0907775640912</c:v>
                      </c:pt>
                      <c:pt idx="27">
                        <c:v>1081.9175621895492</c:v>
                      </c:pt>
                      <c:pt idx="28">
                        <c:v>1102.9701669076094</c:v>
                      </c:pt>
                      <c:pt idx="29">
                        <c:v>1192.3973763231618</c:v>
                      </c:pt>
                      <c:pt idx="30">
                        <c:v>1228.4397287615482</c:v>
                      </c:pt>
                      <c:pt idx="31">
                        <c:v>1283.9972237897862</c:v>
                      </c:pt>
                      <c:pt idx="32">
                        <c:v>1237.2931661348964</c:v>
                      </c:pt>
                      <c:pt idx="33">
                        <c:v>1207.4058807364661</c:v>
                      </c:pt>
                      <c:pt idx="34">
                        <c:v>1118.6615498960971</c:v>
                      </c:pt>
                      <c:pt idx="35">
                        <c:v>1123.8570041824958</c:v>
                      </c:pt>
                      <c:pt idx="36">
                        <c:v>1191.0372009635057</c:v>
                      </c:pt>
                      <c:pt idx="37">
                        <c:v>1261.4485817869556</c:v>
                      </c:pt>
                      <c:pt idx="38">
                        <c:v>1290.425440898654</c:v>
                      </c:pt>
                      <c:pt idx="39">
                        <c:v>1294.3242367712603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D-17ED-4052-BD4C-325E71A2F1D4}"/>
                  </c:ext>
                </c:extLst>
              </c15:ser>
            </c15:filteredLineSeries>
            <c15:filteredLineSeries>
              <c15:ser>
                <c:idx val="13"/>
                <c:order val="13"/>
                <c:spPr>
                  <a:ln w="28575" cap="rnd" cmpd="sng" algn="ctr">
                    <a:solidFill>
                      <a:schemeClr val="accent3">
                        <a:lumMod val="60000"/>
                        <a:lumOff val="4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'2024'!$B$14:$AO$14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1029.4117647058822</c:v>
                      </c:pt>
                      <c:pt idx="1">
                        <c:v>1208.8235294117646</c:v>
                      </c:pt>
                      <c:pt idx="2">
                        <c:v>975.60975609756099</c:v>
                      </c:pt>
                      <c:pt idx="3">
                        <c:v>904.7619047619047</c:v>
                      </c:pt>
                      <c:pt idx="4">
                        <c:v>916.66666666666663</c:v>
                      </c:pt>
                      <c:pt idx="5">
                        <c:v>849.05660377358492</c:v>
                      </c:pt>
                      <c:pt idx="6">
                        <c:v>736.8421052631578</c:v>
                      </c:pt>
                      <c:pt idx="7">
                        <c:v>709.09090909090912</c:v>
                      </c:pt>
                      <c:pt idx="8">
                        <c:v>681.25</c:v>
                      </c:pt>
                      <c:pt idx="9">
                        <c:v>591.66666666666663</c:v>
                      </c:pt>
                      <c:pt idx="10">
                        <c:v>547.05882352941182</c:v>
                      </c:pt>
                      <c:pt idx="11">
                        <c:v>536.36363636363637</c:v>
                      </c:pt>
                      <c:pt idx="12">
                        <c:v>500</c:v>
                      </c:pt>
                      <c:pt idx="13">
                        <c:v>479.71014492753625</c:v>
                      </c:pt>
                      <c:pt idx="14">
                        <c:v>465.11627906976742</c:v>
                      </c:pt>
                      <c:pt idx="15">
                        <c:v>478.79816513761472</c:v>
                      </c:pt>
                      <c:pt idx="16">
                        <c:v>506.328125</c:v>
                      </c:pt>
                      <c:pt idx="17">
                        <c:v>536.14184397163126</c:v>
                      </c:pt>
                      <c:pt idx="18">
                        <c:v>539.25786163522002</c:v>
                      </c:pt>
                      <c:pt idx="19">
                        <c:v>535.69230769230774</c:v>
                      </c:pt>
                      <c:pt idx="20">
                        <c:v>504.32692307692304</c:v>
                      </c:pt>
                      <c:pt idx="21">
                        <c:v>472.96137339055792</c:v>
                      </c:pt>
                      <c:pt idx="22">
                        <c:v>453.33333333333337</c:v>
                      </c:pt>
                      <c:pt idx="23">
                        <c:v>428.51851851851853</c:v>
                      </c:pt>
                      <c:pt idx="24">
                        <c:v>388.11188811188811</c:v>
                      </c:pt>
                      <c:pt idx="25">
                        <c:v>370.69547602970971</c:v>
                      </c:pt>
                      <c:pt idx="26">
                        <c:v>338.60759493670884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E-17ED-4052-BD4C-325E71A2F1D4}"/>
                  </c:ext>
                </c:extLst>
              </c15:ser>
            </c15:filteredLineSeries>
            <c15:filteredLineSeries>
              <c15:ser>
                <c:idx val="14"/>
                <c:order val="14"/>
                <c:spPr>
                  <a:ln w="28575" cap="rnd" cmpd="sng" algn="ctr">
                    <a:solidFill>
                      <a:schemeClr val="accent5">
                        <a:lumMod val="60000"/>
                        <a:lumOff val="4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'2024'!$B$15:$AO$15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6">
                        <c:v>1.5292468459283803</c:v>
                      </c:pt>
                      <c:pt idx="7">
                        <c:v>1.5523430678179879</c:v>
                      </c:pt>
                      <c:pt idx="8">
                        <c:v>1.6375545851528384</c:v>
                      </c:pt>
                      <c:pt idx="9">
                        <c:v>1.5625</c:v>
                      </c:pt>
                      <c:pt idx="10">
                        <c:v>1.6326170409919252</c:v>
                      </c:pt>
                      <c:pt idx="11">
                        <c:v>1.5310367781660843</c:v>
                      </c:pt>
                      <c:pt idx="12">
                        <c:v>1.1434108527131783</c:v>
                      </c:pt>
                      <c:pt idx="13">
                        <c:v>1.4266850820343924</c:v>
                      </c:pt>
                      <c:pt idx="14">
                        <c:v>1.3413596806909638</c:v>
                      </c:pt>
                      <c:pt idx="15">
                        <c:v>2.0328321571034058</c:v>
                      </c:pt>
                      <c:pt idx="16">
                        <c:v>2.8618472636035754</c:v>
                      </c:pt>
                      <c:pt idx="17">
                        <c:v>3.8826450788729563</c:v>
                      </c:pt>
                      <c:pt idx="18">
                        <c:v>4.4727768029155879</c:v>
                      </c:pt>
                      <c:pt idx="19">
                        <c:v>5.6224213970692842</c:v>
                      </c:pt>
                      <c:pt idx="20">
                        <c:v>7.5126980929723608</c:v>
                      </c:pt>
                      <c:pt idx="21">
                        <c:v>8.7213017539734068</c:v>
                      </c:pt>
                      <c:pt idx="22">
                        <c:v>9.4280798315978966</c:v>
                      </c:pt>
                      <c:pt idx="23">
                        <c:v>8.5945566431255944</c:v>
                      </c:pt>
                      <c:pt idx="24">
                        <c:v>8.7177889032341618</c:v>
                      </c:pt>
                      <c:pt idx="25">
                        <c:v>8.4121602933390225</c:v>
                      </c:pt>
                      <c:pt idx="26">
                        <c:v>7.6115531873599522</c:v>
                      </c:pt>
                      <c:pt idx="27">
                        <c:v>7.1873788434582924</c:v>
                      </c:pt>
                      <c:pt idx="28">
                        <c:v>8.1975292416874765</c:v>
                      </c:pt>
                      <c:pt idx="29">
                        <c:v>7.7703779503782862</c:v>
                      </c:pt>
                      <c:pt idx="30">
                        <c:v>8.6868925253392089</c:v>
                      </c:pt>
                      <c:pt idx="31">
                        <c:v>7.5251221078440915</c:v>
                      </c:pt>
                      <c:pt idx="32">
                        <c:v>5.503400855778982</c:v>
                      </c:pt>
                      <c:pt idx="33">
                        <c:v>5.303448749656499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F-17ED-4052-BD4C-325E71A2F1D4}"/>
                  </c:ext>
                </c:extLst>
              </c15:ser>
            </c15:filteredLineSeries>
            <c15:filteredLineSeries>
              <c15:ser>
                <c:idx val="16"/>
                <c:order val="16"/>
                <c:spPr>
                  <a:ln w="28575" cap="rnd" cmpd="sng" algn="ctr">
                    <a:solidFill>
                      <a:schemeClr val="accent3">
                        <a:lumMod val="5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'2024'!$B$17:$AO$17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6">
                        <c:v>46.666666666666664</c:v>
                      </c:pt>
                      <c:pt idx="7">
                        <c:v>48.75</c:v>
                      </c:pt>
                      <c:pt idx="8">
                        <c:v>51.904761904761912</c:v>
                      </c:pt>
                      <c:pt idx="9">
                        <c:v>50.714285714285708</c:v>
                      </c:pt>
                      <c:pt idx="10">
                        <c:v>50.270270270270281</c:v>
                      </c:pt>
                      <c:pt idx="11">
                        <c:v>51.304347826086961</c:v>
                      </c:pt>
                      <c:pt idx="12">
                        <c:v>46.610169491525419</c:v>
                      </c:pt>
                      <c:pt idx="13">
                        <c:v>35.212765957446813</c:v>
                      </c:pt>
                      <c:pt idx="14">
                        <c:v>32.520325203252028</c:v>
                      </c:pt>
                      <c:pt idx="15">
                        <c:v>24.617452830188679</c:v>
                      </c:pt>
                      <c:pt idx="16">
                        <c:v>17.756164383561647</c:v>
                      </c:pt>
                      <c:pt idx="17">
                        <c:v>13.973382624768945</c:v>
                      </c:pt>
                      <c:pt idx="18">
                        <c:v>11.761591220850478</c:v>
                      </c:pt>
                      <c:pt idx="19">
                        <c:v>9.8680161943319824</c:v>
                      </c:pt>
                      <c:pt idx="20">
                        <c:v>7.6014492753623193</c:v>
                      </c:pt>
                      <c:pt idx="21">
                        <c:v>6.4595545134818284</c:v>
                      </c:pt>
                      <c:pt idx="22">
                        <c:v>5.7483838886126311</c:v>
                      </c:pt>
                      <c:pt idx="23">
                        <c:v>5.5598270062469961</c:v>
                      </c:pt>
                      <c:pt idx="24">
                        <c:v>5.1532033426183848</c:v>
                      </c:pt>
                      <c:pt idx="25">
                        <c:v>5.1573508689525607</c:v>
                      </c:pt>
                      <c:pt idx="26">
                        <c:v>4.9605934167825678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1-17ED-4052-BD4C-325E71A2F1D4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v>inv/user</c:v>
                </c:tx>
                <c:spPr>
                  <a:ln w="28575" cap="rnd" cmpd="sng" algn="ctr">
                    <a:solidFill>
                      <a:schemeClr val="accent5">
                        <a:lumMod val="5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'2024'!$B$18:$AO$18</c15:sqref>
                        </c15:formulaRef>
                      </c:ext>
                    </c:extLst>
                    <c:numCache>
                      <c:formatCode>#,##0</c:formatCode>
                      <c:ptCount val="40"/>
                      <c:pt idx="0">
                        <c:v>2647.0588235294117</c:v>
                      </c:pt>
                      <c:pt idx="1">
                        <c:v>2058.8235294117644</c:v>
                      </c:pt>
                      <c:pt idx="2">
                        <c:v>1788.6178861788619</c:v>
                      </c:pt>
                      <c:pt idx="3">
                        <c:v>1571.4285714285711</c:v>
                      </c:pt>
                      <c:pt idx="4">
                        <c:v>1250</c:v>
                      </c:pt>
                      <c:pt idx="5">
                        <c:v>1188.6792452830189</c:v>
                      </c:pt>
                      <c:pt idx="6">
                        <c:v>1144.7368421052631</c:v>
                      </c:pt>
                      <c:pt idx="7">
                        <c:v>1027.2727272727273</c:v>
                      </c:pt>
                      <c:pt idx="8">
                        <c:v>875</c:v>
                      </c:pt>
                      <c:pt idx="9">
                        <c:v>787.5</c:v>
                      </c:pt>
                      <c:pt idx="10">
                        <c:v>708.82352941176475</c:v>
                      </c:pt>
                      <c:pt idx="11">
                        <c:v>740.90909090909099</c:v>
                      </c:pt>
                      <c:pt idx="12">
                        <c:v>838.18181818181824</c:v>
                      </c:pt>
                      <c:pt idx="13">
                        <c:v>876.8115942028985</c:v>
                      </c:pt>
                      <c:pt idx="14">
                        <c:v>829.06976744186045</c:v>
                      </c:pt>
                      <c:pt idx="15">
                        <c:v>822.01834862385317</c:v>
                      </c:pt>
                      <c:pt idx="16">
                        <c:v>820.3125</c:v>
                      </c:pt>
                      <c:pt idx="17">
                        <c:v>900</c:v>
                      </c:pt>
                      <c:pt idx="18">
                        <c:v>917.61006289308182</c:v>
                      </c:pt>
                      <c:pt idx="19">
                        <c:v>1064.8351648351647</c:v>
                      </c:pt>
                      <c:pt idx="20">
                        <c:v>956.73076923076928</c:v>
                      </c:pt>
                      <c:pt idx="21">
                        <c:v>959.2274678111587</c:v>
                      </c:pt>
                      <c:pt idx="22">
                        <c:v>959.21568627450984</c:v>
                      </c:pt>
                      <c:pt idx="23">
                        <c:v>980.74074074074076</c:v>
                      </c:pt>
                      <c:pt idx="24">
                        <c:v>996.853146853147</c:v>
                      </c:pt>
                      <c:pt idx="25">
                        <c:v>1046.5901417960836</c:v>
                      </c:pt>
                      <c:pt idx="26">
                        <c:v>1061.0759493670887</c:v>
                      </c:pt>
                      <c:pt idx="27">
                        <c:v>1119.1424196018377</c:v>
                      </c:pt>
                      <c:pt idx="28">
                        <c:v>1187.3696753053323</c:v>
                      </c:pt>
                      <c:pt idx="29">
                        <c:v>1211.5925717501407</c:v>
                      </c:pt>
                      <c:pt idx="30">
                        <c:v>1224.1465996295317</c:v>
                      </c:pt>
                      <c:pt idx="31">
                        <c:v>1235.1502904773931</c:v>
                      </c:pt>
                      <c:pt idx="32">
                        <c:v>1285.9195402298851</c:v>
                      </c:pt>
                      <c:pt idx="33">
                        <c:v>1285.0474158368895</c:v>
                      </c:pt>
                      <c:pt idx="34">
                        <c:v>1290.6779661016949</c:v>
                      </c:pt>
                      <c:pt idx="35">
                        <c:v>1281.7889057134937</c:v>
                      </c:pt>
                      <c:pt idx="36">
                        <c:v>1274.2358341183781</c:v>
                      </c:pt>
                      <c:pt idx="37">
                        <c:v>1289.7487379531894</c:v>
                      </c:pt>
                      <c:pt idx="38">
                        <c:v>1262.6288147164598</c:v>
                      </c:pt>
                      <c:pt idx="39">
                        <c:v>1267.0666579211734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2-17ED-4052-BD4C-325E71A2F1D4}"/>
                  </c:ext>
                </c:extLst>
              </c15:ser>
            </c15:filteredLineSeries>
            <c15:filteredLineSeries>
              <c15:ser>
                <c:idx val="18"/>
                <c:order val="18"/>
                <c:spPr>
                  <a:ln w="28575" cap="rnd" cmpd="sng" algn="ctr">
                    <a:solidFill>
                      <a:schemeClr val="accent1">
                        <a:lumMod val="70000"/>
                        <a:lumOff val="3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'2024'!$B$19:$AO$19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383.35158817086523</c:v>
                      </c:pt>
                      <c:pt idx="1">
                        <c:v>529.98065764023204</c:v>
                      </c:pt>
                      <c:pt idx="2">
                        <c:v>520.60737527114964</c:v>
                      </c:pt>
                      <c:pt idx="3">
                        <c:v>592.0847616079775</c:v>
                      </c:pt>
                      <c:pt idx="4">
                        <c:v>791.55672823218993</c:v>
                      </c:pt>
                      <c:pt idx="5">
                        <c:v>801.28205128205127</c:v>
                      </c:pt>
                      <c:pt idx="6">
                        <c:v>713.64852809991078</c:v>
                      </c:pt>
                      <c:pt idx="7">
                        <c:v>756.76724556126896</c:v>
                      </c:pt>
                      <c:pt idx="8">
                        <c:v>849.96880848409239</c:v>
                      </c:pt>
                      <c:pt idx="9">
                        <c:v>792.41071428571422</c:v>
                      </c:pt>
                      <c:pt idx="10">
                        <c:v>820.72099898513</c:v>
                      </c:pt>
                      <c:pt idx="11">
                        <c:v>785.48843401564329</c:v>
                      </c:pt>
                      <c:pt idx="12">
                        <c:v>532.94573643410854</c:v>
                      </c:pt>
                      <c:pt idx="13">
                        <c:v>502.37527888657854</c:v>
                      </c:pt>
                      <c:pt idx="14">
                        <c:v>436.21453030600452</c:v>
                      </c:pt>
                      <c:pt idx="15">
                        <c:v>500.43149739183798</c:v>
                      </c:pt>
                      <c:pt idx="16">
                        <c:v>508.15430453191152</c:v>
                      </c:pt>
                      <c:pt idx="17">
                        <c:v>542.53685283268032</c:v>
                      </c:pt>
                      <c:pt idx="18">
                        <c:v>526.06972377995658</c:v>
                      </c:pt>
                      <c:pt idx="19">
                        <c:v>554.82145397638351</c:v>
                      </c:pt>
                      <c:pt idx="20">
                        <c:v>571.07393474840637</c:v>
                      </c:pt>
                      <c:pt idx="21">
                        <c:v>563.35724108315912</c:v>
                      </c:pt>
                      <c:pt idx="22">
                        <c:v>541.96222204511037</c:v>
                      </c:pt>
                      <c:pt idx="23">
                        <c:v>477.8424813116921</c:v>
                      </c:pt>
                      <c:pt idx="24">
                        <c:v>449.24538916387741</c:v>
                      </c:pt>
                      <c:pt idx="25">
                        <c:v>433.84462198620236</c:v>
                      </c:pt>
                      <c:pt idx="26">
                        <c:v>377.57820632708149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3-17ED-4052-BD4C-325E71A2F1D4}"/>
                  </c:ext>
                </c:extLst>
              </c15:ser>
            </c15:filteredLineSeries>
            <c15:filteredLineSeries>
              <c15:ser>
                <c:idx val="19"/>
                <c:order val="19"/>
                <c:tx>
                  <c:v>Minutes /user/yr</c:v>
                </c:tx>
                <c:spPr>
                  <a:ln w="28575" cap="rnd" cmpd="sng" algn="ctr">
                    <a:solidFill>
                      <a:schemeClr val="tx2"/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'2024'!$B$16:$AO$16</c15:sqref>
                        </c15:formulaRef>
                      </c:ext>
                    </c:extLst>
                    <c:numCache>
                      <c:formatCode>#,##0</c:formatCode>
                      <c:ptCount val="40"/>
                      <c:pt idx="6">
                        <c:v>1578.9473684210527</c:v>
                      </c:pt>
                      <c:pt idx="7">
                        <c:v>1454.5454545454545</c:v>
                      </c:pt>
                      <c:pt idx="8">
                        <c:v>1312.5</c:v>
                      </c:pt>
                      <c:pt idx="9">
                        <c:v>1166.6666666666667</c:v>
                      </c:pt>
                      <c:pt idx="10">
                        <c:v>1088.2352941176471</c:v>
                      </c:pt>
                      <c:pt idx="11">
                        <c:v>1045.4545454545455</c:v>
                      </c:pt>
                      <c:pt idx="12">
                        <c:v>1072.7272727272727</c:v>
                      </c:pt>
                      <c:pt idx="13">
                        <c:v>1362.3188405797102</c:v>
                      </c:pt>
                      <c:pt idx="14">
                        <c:v>1430.2325581395351</c:v>
                      </c:pt>
                      <c:pt idx="15">
                        <c:v>1944.9541284403672</c:v>
                      </c:pt>
                      <c:pt idx="16">
                        <c:v>2851.5625</c:v>
                      </c:pt>
                      <c:pt idx="17">
                        <c:v>3836.8794326241136</c:v>
                      </c:pt>
                      <c:pt idx="18">
                        <c:v>4584.9056603773579</c:v>
                      </c:pt>
                      <c:pt idx="19">
                        <c:v>5428.5714285714284</c:v>
                      </c:pt>
                      <c:pt idx="20">
                        <c:v>6634.6153846153848</c:v>
                      </c:pt>
                      <c:pt idx="21">
                        <c:v>7321.8884120171679</c:v>
                      </c:pt>
                      <c:pt idx="22">
                        <c:v>7886.2745098039222</c:v>
                      </c:pt>
                      <c:pt idx="23">
                        <c:v>7707.4074074074069</c:v>
                      </c:pt>
                      <c:pt idx="24">
                        <c:v>7531.4685314685321</c:v>
                      </c:pt>
                      <c:pt idx="25">
                        <c:v>7187.7110060769755</c:v>
                      </c:pt>
                      <c:pt idx="26">
                        <c:v>6825.9493670886077</c:v>
                      </c:pt>
                      <c:pt idx="27">
                        <c:v>6643.1852986217455</c:v>
                      </c:pt>
                      <c:pt idx="28">
                        <c:v>7432.2311587727136</c:v>
                      </c:pt>
                      <c:pt idx="29">
                        <c:v>6516.6010129431625</c:v>
                      </c:pt>
                      <c:pt idx="30">
                        <c:v>7071.4845197142104</c:v>
                      </c:pt>
                      <c:pt idx="31">
                        <c:v>5860.6996716342519</c:v>
                      </c:pt>
                      <c:pt idx="32">
                        <c:v>4447.9360319840089</c:v>
                      </c:pt>
                      <c:pt idx="33">
                        <c:v>4392.4324324324325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17ED-4052-BD4C-325E71A2F1D4}"/>
                  </c:ext>
                </c:extLst>
              </c15:ser>
            </c15:filteredLineSeries>
            <c15:filteredLineSeries>
              <c15:ser>
                <c:idx val="20"/>
                <c:order val="20"/>
                <c:spPr>
                  <a:ln w="28575" cap="rnd" cmpd="sng" algn="ctr">
                    <a:solidFill>
                      <a:schemeClr val="accent5">
                        <a:lumMod val="70000"/>
                        <a:lumOff val="3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'2024'!$B$21:$AO$21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21">
                        <c:v>165</c:v>
                      </c:pt>
                      <c:pt idx="22">
                        <c:v>195</c:v>
                      </c:pt>
                      <c:pt idx="23">
                        <c:v>223</c:v>
                      </c:pt>
                      <c:pt idx="24">
                        <c:v>223</c:v>
                      </c:pt>
                      <c:pt idx="25">
                        <c:v>227.5</c:v>
                      </c:pt>
                      <c:pt idx="26">
                        <c:v>612.1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4-17ED-4052-BD4C-325E71A2F1D4}"/>
                  </c:ext>
                </c:extLst>
              </c15:ser>
            </c15:filteredLineSeries>
            <c15:filteredLineSeries>
              <c15:ser>
                <c:idx val="21"/>
                <c:order val="21"/>
                <c:spPr>
                  <a:ln w="28575" cap="rnd" cmpd="sng" algn="ctr">
                    <a:solidFill>
                      <a:schemeClr val="accent1">
                        <a:lumMod val="7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'2024'!$B$22:$AO$22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23">
                        <c:v>208.10000000000002</c:v>
                      </c:pt>
                      <c:pt idx="24">
                        <c:v>215.4</c:v>
                      </c:pt>
                      <c:pt idx="25">
                        <c:v>600.9</c:v>
                      </c:pt>
                      <c:pt idx="26">
                        <c:v>1082.5</c:v>
                      </c:pt>
                      <c:pt idx="27">
                        <c:v>1684.9</c:v>
                      </c:pt>
                      <c:pt idx="28">
                        <c:v>3479.3</c:v>
                      </c:pt>
                      <c:pt idx="29">
                        <c:v>4292.3</c:v>
                      </c:pt>
                      <c:pt idx="30">
                        <c:v>9917.0964000000004</c:v>
                      </c:pt>
                      <c:pt idx="31">
                        <c:v>13951.063100000001</c:v>
                      </c:pt>
                      <c:pt idx="32">
                        <c:v>15865.3554</c:v>
                      </c:pt>
                      <c:pt idx="33">
                        <c:v>28769.9388</c:v>
                      </c:pt>
                      <c:pt idx="34">
                        <c:v>37059.627</c:v>
                      </c:pt>
                      <c:pt idx="35">
                        <c:v>42204.771999999997</c:v>
                      </c:pt>
                      <c:pt idx="36">
                        <c:v>53356.131000000001</c:v>
                      </c:pt>
                      <c:pt idx="37">
                        <c:v>73689.777000000002</c:v>
                      </c:pt>
                      <c:pt idx="38">
                        <c:v>100095.389</c:v>
                      </c:pt>
                      <c:pt idx="39">
                        <c:v>132489.64000000001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5-17ED-4052-BD4C-325E71A2F1D4}"/>
                  </c:ext>
                </c:extLst>
              </c15:ser>
            </c15:filteredLineSeries>
            <c15:filteredLineSeries>
              <c15:ser>
                <c:idx val="22"/>
                <c:order val="22"/>
                <c:spPr>
                  <a:ln w="28575" cap="rnd" cmpd="sng" algn="ctr">
                    <a:solidFill>
                      <a:schemeClr val="accent3">
                        <a:lumMod val="7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'2024'!$B$23:$AO$23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23">
                        <c:v>71.119654012493982</c:v>
                      </c:pt>
                      <c:pt idx="24">
                        <c:v>70.798514391829144</c:v>
                      </c:pt>
                      <c:pt idx="25">
                        <c:v>26.610084872690965</c:v>
                      </c:pt>
                      <c:pt idx="26">
                        <c:v>15.676674364896073</c:v>
                      </c:pt>
                      <c:pt idx="27">
                        <c:v>10.979880111579321</c:v>
                      </c:pt>
                      <c:pt idx="28">
                        <c:v>5.4378754347138782</c:v>
                      </c:pt>
                      <c:pt idx="29">
                        <c:v>4.3752766582018969</c:v>
                      </c:pt>
                      <c:pt idx="30">
                        <c:v>1.935042196423542</c:v>
                      </c:pt>
                      <c:pt idx="31">
                        <c:v>1.34971792938131</c:v>
                      </c:pt>
                      <c:pt idx="32">
                        <c:v>1.1288748060443701</c:v>
                      </c:pt>
                      <c:pt idx="33">
                        <c:v>0.63538543224151733</c:v>
                      </c:pt>
                      <c:pt idx="34">
                        <c:v>0.50567157624117476</c:v>
                      </c:pt>
                      <c:pt idx="35">
                        <c:v>0.44994911949767202</c:v>
                      </c:pt>
                      <c:pt idx="36">
                        <c:v>0.38271140761686784</c:v>
                      </c:pt>
                      <c:pt idx="37">
                        <c:v>0.28321431885999598</c:v>
                      </c:pt>
                      <c:pt idx="38">
                        <c:v>0.21429558558386741</c:v>
                      </c:pt>
                      <c:pt idx="39">
                        <c:v>0.1697551597241867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6-17ED-4052-BD4C-325E71A2F1D4}"/>
                  </c:ext>
                </c:extLst>
              </c15:ser>
            </c15:filteredLineSeries>
          </c:ext>
        </c:extLst>
      </c:lineChart>
      <c:catAx>
        <c:axId val="15868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945792"/>
        <c:crosses val="autoZero"/>
        <c:auto val="1"/>
        <c:lblAlgn val="ctr"/>
        <c:lblOffset val="100"/>
        <c:noMultiLvlLbl val="0"/>
      </c:catAx>
      <c:valAx>
        <c:axId val="15894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689792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93285214348206"/>
          <c:y val="0.19480351414406533"/>
          <c:w val="0.85961373578302713"/>
          <c:h val="0.63937736949547974"/>
        </c:manualLayout>
      </c:layout>
      <c:lineChart>
        <c:grouping val="standard"/>
        <c:varyColors val="0"/>
        <c:ser>
          <c:idx val="12"/>
          <c:order val="12"/>
          <c:tx>
            <c:v>Users /cell</c:v>
          </c:tx>
          <c:spPr>
            <a:ln w="28575" cap="rnd" cmpd="sng" algn="ctr">
              <a:solidFill>
                <a:schemeClr val="tx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'2024'!$B$1:$AO$1</c:f>
              <c:numCache>
                <c:formatCode>General</c:formatCode>
                <c:ptCount val="40"/>
                <c:pt idx="0">
                  <c:v>1985</c:v>
                </c:pt>
                <c:pt idx="1">
                  <c:v>1986</c:v>
                </c:pt>
                <c:pt idx="2">
                  <c:v>1987</c:v>
                </c:pt>
                <c:pt idx="3">
                  <c:v>1988</c:v>
                </c:pt>
                <c:pt idx="4">
                  <c:v>1989</c:v>
                </c:pt>
                <c:pt idx="5">
                  <c:v>1990</c:v>
                </c:pt>
                <c:pt idx="6">
                  <c:v>1991</c:v>
                </c:pt>
                <c:pt idx="7">
                  <c:v>1992</c:v>
                </c:pt>
                <c:pt idx="8">
                  <c:v>1993</c:v>
                </c:pt>
                <c:pt idx="9">
                  <c:v>1994</c:v>
                </c:pt>
                <c:pt idx="10">
                  <c:v>1995</c:v>
                </c:pt>
                <c:pt idx="11">
                  <c:v>1996</c:v>
                </c:pt>
                <c:pt idx="12">
                  <c:v>1997</c:v>
                </c:pt>
                <c:pt idx="13">
                  <c:v>1998</c:v>
                </c:pt>
                <c:pt idx="14">
                  <c:v>1999</c:v>
                </c:pt>
                <c:pt idx="15">
                  <c:v>2000</c:v>
                </c:pt>
                <c:pt idx="16">
                  <c:v>2001</c:v>
                </c:pt>
                <c:pt idx="17">
                  <c:v>2002</c:v>
                </c:pt>
                <c:pt idx="18">
                  <c:v>2003</c:v>
                </c:pt>
                <c:pt idx="19">
                  <c:v>2004</c:v>
                </c:pt>
                <c:pt idx="20">
                  <c:v>2005</c:v>
                </c:pt>
                <c:pt idx="21">
                  <c:v>2006</c:v>
                </c:pt>
                <c:pt idx="22">
                  <c:v>2007</c:v>
                </c:pt>
                <c:pt idx="23">
                  <c:v>2008</c:v>
                </c:pt>
                <c:pt idx="24">
                  <c:v>2009</c:v>
                </c:pt>
                <c:pt idx="25">
                  <c:v>2010</c:v>
                </c:pt>
                <c:pt idx="26">
                  <c:v>2011</c:v>
                </c:pt>
                <c:pt idx="27">
                  <c:v>2012</c:v>
                </c:pt>
                <c:pt idx="28">
                  <c:v>2013</c:v>
                </c:pt>
                <c:pt idx="29">
                  <c:v>2014</c:v>
                </c:pt>
                <c:pt idx="30">
                  <c:v>2015</c:v>
                </c:pt>
                <c:pt idx="31">
                  <c:v>2016</c:v>
                </c:pt>
                <c:pt idx="32">
                  <c:v>2017</c:v>
                </c:pt>
                <c:pt idx="33">
                  <c:v>2018</c:v>
                </c:pt>
                <c:pt idx="34">
                  <c:v>2019</c:v>
                </c:pt>
                <c:pt idx="35">
                  <c:v>2020</c:v>
                </c:pt>
                <c:pt idx="36">
                  <c:v>2021</c:v>
                </c:pt>
                <c:pt idx="37">
                  <c:v>2022</c:v>
                </c:pt>
                <c:pt idx="38">
                  <c:v>2023</c:v>
                </c:pt>
                <c:pt idx="39">
                  <c:v>2024</c:v>
                </c:pt>
              </c:numCache>
              <c:extLst xmlns:c15="http://schemas.microsoft.com/office/drawing/2012/chart"/>
            </c:numRef>
          </c:cat>
          <c:val>
            <c:numRef>
              <c:f>'2024'!$B$13:$AO$13</c:f>
              <c:numCache>
                <c:formatCode>#,##0</c:formatCode>
                <c:ptCount val="40"/>
                <c:pt idx="0">
                  <c:v>372.39868565169769</c:v>
                </c:pt>
                <c:pt idx="1">
                  <c:v>438.42682140554484</c:v>
                </c:pt>
                <c:pt idx="2">
                  <c:v>533.62255965292832</c:v>
                </c:pt>
                <c:pt idx="3">
                  <c:v>654.40947335618569</c:v>
                </c:pt>
                <c:pt idx="4">
                  <c:v>863.51643079875271</c:v>
                </c:pt>
                <c:pt idx="5">
                  <c:v>943.73219373219365</c:v>
                </c:pt>
                <c:pt idx="6">
                  <c:v>968.52300242130752</c:v>
                </c:pt>
                <c:pt idx="7">
                  <c:v>1067.2358591248667</c:v>
                </c:pt>
                <c:pt idx="8">
                  <c:v>1247.6606363069245</c:v>
                </c:pt>
                <c:pt idx="9">
                  <c:v>1339.2857142857142</c:v>
                </c:pt>
                <c:pt idx="10">
                  <c:v>1500.2426863169044</c:v>
                </c:pt>
                <c:pt idx="11">
                  <c:v>1464.4699617240806</c:v>
                </c:pt>
                <c:pt idx="12">
                  <c:v>1065.8914728682171</c:v>
                </c:pt>
                <c:pt idx="13">
                  <c:v>1047.2475602167347</c:v>
                </c:pt>
                <c:pt idx="14">
                  <c:v>937.86124015790961</c:v>
                </c:pt>
                <c:pt idx="15">
                  <c:v>1045.1825713409021</c:v>
                </c:pt>
                <c:pt idx="16">
                  <c:v>1003.6067116198839</c:v>
                </c:pt>
                <c:pt idx="17">
                  <c:v>1011.9278301683676</c:v>
                </c:pt>
                <c:pt idx="18">
                  <c:v>975.5439117470213</c:v>
                </c:pt>
                <c:pt idx="19">
                  <c:v>1035.7092047232893</c:v>
                </c:pt>
                <c:pt idx="20">
                  <c:v>1132.3486980711964</c:v>
                </c:pt>
                <c:pt idx="21">
                  <c:v>1191.127379059674</c:v>
                </c:pt>
                <c:pt idx="22">
                  <c:v>1195.5049015700963</c:v>
                </c:pt>
                <c:pt idx="23">
                  <c:v>1115.103456820716</c:v>
                </c:pt>
                <c:pt idx="24">
                  <c:v>1157.5151468546751</c:v>
                </c:pt>
                <c:pt idx="25">
                  <c:v>1170.3531605857297</c:v>
                </c:pt>
                <c:pt idx="26">
                  <c:v>1115.0907775640912</c:v>
                </c:pt>
                <c:pt idx="27">
                  <c:v>1081.9175621895492</c:v>
                </c:pt>
                <c:pt idx="28">
                  <c:v>1102.9701669076094</c:v>
                </c:pt>
                <c:pt idx="29">
                  <c:v>1192.3973763231618</c:v>
                </c:pt>
                <c:pt idx="30">
                  <c:v>1228.4397287615482</c:v>
                </c:pt>
                <c:pt idx="31">
                  <c:v>1283.9972237897862</c:v>
                </c:pt>
                <c:pt idx="32">
                  <c:v>1237.2931661348964</c:v>
                </c:pt>
                <c:pt idx="33">
                  <c:v>1207.4058807364661</c:v>
                </c:pt>
                <c:pt idx="34">
                  <c:v>1118.6615498960971</c:v>
                </c:pt>
                <c:pt idx="35">
                  <c:v>1123.8570041824958</c:v>
                </c:pt>
                <c:pt idx="36">
                  <c:v>1191.0372009635057</c:v>
                </c:pt>
                <c:pt idx="37">
                  <c:v>1261.4485817869556</c:v>
                </c:pt>
                <c:pt idx="38">
                  <c:v>1290.425440898654</c:v>
                </c:pt>
                <c:pt idx="39">
                  <c:v>1294.3242367712603</c:v>
                </c:pt>
              </c:numCache>
              <c:extLst xmlns:c15="http://schemas.microsoft.com/office/drawing/2012/chart"/>
            </c:numRef>
          </c:val>
          <c:smooth val="0"/>
          <c:extLst>
            <c:ext xmlns:c16="http://schemas.microsoft.com/office/drawing/2014/chart" uri="{C3380CC4-5D6E-409C-BE32-E72D297353CC}">
              <c16:uniqueId val="{0000000D-1A48-4B2D-94DF-834CC2BA8F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89792"/>
        <c:axId val="15894579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spPr>
                  <a:ln w="28575" cap="rnd" cmpd="sng" algn="ctr">
                    <a:solidFill>
                      <a:schemeClr val="accent1"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1A48-4B2D-94DF-834CC2BA8F82}"/>
                  </c:ext>
                </c:extLst>
              </c15:ser>
            </c15:filteredLineSeries>
            <c15:filteredLineSeries>
              <c15:ser>
                <c:idx val="1"/>
                <c:order val="1"/>
                <c:spPr>
                  <a:ln w="28575" cap="rnd" cmpd="sng" algn="ctr">
                    <a:solidFill>
                      <a:schemeClr val="accent3"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'2024'!$B$2:$AO$2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0.9</c:v>
                      </c:pt>
                      <c:pt idx="1">
                        <c:v>1.4</c:v>
                      </c:pt>
                      <c:pt idx="2">
                        <c:v>2.2000000000000002</c:v>
                      </c:pt>
                      <c:pt idx="3">
                        <c:v>3.3</c:v>
                      </c:pt>
                      <c:pt idx="4">
                        <c:v>4.5</c:v>
                      </c:pt>
                      <c:pt idx="5">
                        <c:v>6.3</c:v>
                      </c:pt>
                      <c:pt idx="6">
                        <c:v>8.6999999999999993</c:v>
                      </c:pt>
                      <c:pt idx="7">
                        <c:v>11.3</c:v>
                      </c:pt>
                      <c:pt idx="8">
                        <c:v>14</c:v>
                      </c:pt>
                      <c:pt idx="9">
                        <c:v>18.899999999999999</c:v>
                      </c:pt>
                      <c:pt idx="10">
                        <c:v>24.1</c:v>
                      </c:pt>
                      <c:pt idx="11">
                        <c:v>32.6</c:v>
                      </c:pt>
                      <c:pt idx="12">
                        <c:v>46.1</c:v>
                      </c:pt>
                      <c:pt idx="13">
                        <c:v>60.5</c:v>
                      </c:pt>
                      <c:pt idx="14">
                        <c:v>71.3</c:v>
                      </c:pt>
                      <c:pt idx="15">
                        <c:v>89.6</c:v>
                      </c:pt>
                      <c:pt idx="16">
                        <c:v>105</c:v>
                      </c:pt>
                      <c:pt idx="17">
                        <c:v>126.9</c:v>
                      </c:pt>
                      <c:pt idx="18">
                        <c:v>145.9</c:v>
                      </c:pt>
                      <c:pt idx="19">
                        <c:v>193.8</c:v>
                      </c:pt>
                      <c:pt idx="20">
                        <c:v>199</c:v>
                      </c:pt>
                      <c:pt idx="21">
                        <c:v>223.5</c:v>
                      </c:pt>
                      <c:pt idx="22">
                        <c:v>244.6</c:v>
                      </c:pt>
                      <c:pt idx="23">
                        <c:v>264.8</c:v>
                      </c:pt>
                      <c:pt idx="24">
                        <c:v>285.10000000000002</c:v>
                      </c:pt>
                      <c:pt idx="25">
                        <c:v>310</c:v>
                      </c:pt>
                      <c:pt idx="26">
                        <c:v>335.3</c:v>
                      </c:pt>
                      <c:pt idx="27">
                        <c:v>365.4</c:v>
                      </c:pt>
                      <c:pt idx="28">
                        <c:v>398.6</c:v>
                      </c:pt>
                      <c:pt idx="29">
                        <c:v>430.6</c:v>
                      </c:pt>
                      <c:pt idx="30">
                        <c:v>462.60500000000002</c:v>
                      </c:pt>
                      <c:pt idx="31">
                        <c:v>488.99599999999998</c:v>
                      </c:pt>
                      <c:pt idx="32">
                        <c:v>514.625</c:v>
                      </c:pt>
                      <c:pt idx="33">
                        <c:v>542.03300000000002</c:v>
                      </c:pt>
                      <c:pt idx="34">
                        <c:v>571.125</c:v>
                      </c:pt>
                      <c:pt idx="35">
                        <c:v>601.01800000000003</c:v>
                      </c:pt>
                      <c:pt idx="36">
                        <c:v>635.72900000000004</c:v>
                      </c:pt>
                      <c:pt idx="37">
                        <c:v>674.48699999999997</c:v>
                      </c:pt>
                      <c:pt idx="38">
                        <c:v>704.63400000000001</c:v>
                      </c:pt>
                      <c:pt idx="39">
                        <c:v>734.07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1A48-4B2D-94DF-834CC2BA8F82}"/>
                  </c:ext>
                </c:extLst>
              </c15:ser>
            </c15:filteredLineSeries>
            <c15:filteredLineSeries>
              <c15:ser>
                <c:idx val="2"/>
                <c:order val="2"/>
                <c:spPr>
                  <a:ln w="28575" cap="rnd" cmpd="sng" algn="ctr">
                    <a:solidFill>
                      <a:schemeClr val="accent5"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'2024'!$B$3:$AO$3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0.34</c:v>
                      </c:pt>
                      <c:pt idx="1">
                        <c:v>0.68</c:v>
                      </c:pt>
                      <c:pt idx="2">
                        <c:v>1.23</c:v>
                      </c:pt>
                      <c:pt idx="3">
                        <c:v>2.1</c:v>
                      </c:pt>
                      <c:pt idx="4">
                        <c:v>3.6</c:v>
                      </c:pt>
                      <c:pt idx="5">
                        <c:v>5.3</c:v>
                      </c:pt>
                      <c:pt idx="6">
                        <c:v>7.6</c:v>
                      </c:pt>
                      <c:pt idx="7">
                        <c:v>11</c:v>
                      </c:pt>
                      <c:pt idx="8">
                        <c:v>16</c:v>
                      </c:pt>
                      <c:pt idx="9">
                        <c:v>24</c:v>
                      </c:pt>
                      <c:pt idx="10">
                        <c:v>34</c:v>
                      </c:pt>
                      <c:pt idx="11">
                        <c:v>44</c:v>
                      </c:pt>
                      <c:pt idx="12">
                        <c:v>55</c:v>
                      </c:pt>
                      <c:pt idx="13">
                        <c:v>69</c:v>
                      </c:pt>
                      <c:pt idx="14">
                        <c:v>86</c:v>
                      </c:pt>
                      <c:pt idx="15">
                        <c:v>109</c:v>
                      </c:pt>
                      <c:pt idx="16">
                        <c:v>128</c:v>
                      </c:pt>
                      <c:pt idx="17">
                        <c:v>141</c:v>
                      </c:pt>
                      <c:pt idx="18">
                        <c:v>159</c:v>
                      </c:pt>
                      <c:pt idx="19">
                        <c:v>182</c:v>
                      </c:pt>
                      <c:pt idx="20">
                        <c:v>208</c:v>
                      </c:pt>
                      <c:pt idx="21">
                        <c:v>233</c:v>
                      </c:pt>
                      <c:pt idx="22">
                        <c:v>255</c:v>
                      </c:pt>
                      <c:pt idx="23">
                        <c:v>270</c:v>
                      </c:pt>
                      <c:pt idx="24">
                        <c:v>286</c:v>
                      </c:pt>
                      <c:pt idx="25">
                        <c:v>296.2</c:v>
                      </c:pt>
                      <c:pt idx="26">
                        <c:v>316</c:v>
                      </c:pt>
                      <c:pt idx="27">
                        <c:v>326.5</c:v>
                      </c:pt>
                      <c:pt idx="28">
                        <c:v>335.7</c:v>
                      </c:pt>
                      <c:pt idx="29">
                        <c:v>355.4</c:v>
                      </c:pt>
                      <c:pt idx="30">
                        <c:v>377.9</c:v>
                      </c:pt>
                      <c:pt idx="31">
                        <c:v>395.9</c:v>
                      </c:pt>
                      <c:pt idx="32">
                        <c:v>400.2</c:v>
                      </c:pt>
                      <c:pt idx="33">
                        <c:v>421.8</c:v>
                      </c:pt>
                      <c:pt idx="34">
                        <c:v>442.5</c:v>
                      </c:pt>
                      <c:pt idx="35">
                        <c:v>468.89</c:v>
                      </c:pt>
                      <c:pt idx="36">
                        <c:v>498.91</c:v>
                      </c:pt>
                      <c:pt idx="37">
                        <c:v>522.96</c:v>
                      </c:pt>
                      <c:pt idx="38">
                        <c:v>558.06899999999996</c:v>
                      </c:pt>
                      <c:pt idx="39">
                        <c:v>579.346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1A48-4B2D-94DF-834CC2BA8F82}"/>
                  </c:ext>
                </c:extLst>
              </c15:ser>
            </c15:filteredLineSeries>
            <c15:filteredLineSeries>
              <c15:ser>
                <c:idx val="3"/>
                <c:order val="3"/>
                <c:spPr>
                  <a:ln w="28575" cap="rnd" cmpd="sng" algn="ctr">
                    <a:solidFill>
                      <a:schemeClr val="accent1">
                        <a:lumMod val="6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'2024'!$B$4:$AO$4</c15:sqref>
                        </c15:formulaRef>
                      </c:ext>
                    </c:extLst>
                    <c:numCache>
                      <c:formatCode>#,##0</c:formatCode>
                      <c:ptCount val="40"/>
                      <c:pt idx="6">
                        <c:v>12</c:v>
                      </c:pt>
                      <c:pt idx="7">
                        <c:v>16</c:v>
                      </c:pt>
                      <c:pt idx="8">
                        <c:v>21</c:v>
                      </c:pt>
                      <c:pt idx="9">
                        <c:v>28</c:v>
                      </c:pt>
                      <c:pt idx="10">
                        <c:v>37</c:v>
                      </c:pt>
                      <c:pt idx="11">
                        <c:v>46</c:v>
                      </c:pt>
                      <c:pt idx="12">
                        <c:v>59</c:v>
                      </c:pt>
                      <c:pt idx="13">
                        <c:v>94</c:v>
                      </c:pt>
                      <c:pt idx="14">
                        <c:v>123</c:v>
                      </c:pt>
                      <c:pt idx="15">
                        <c:v>212</c:v>
                      </c:pt>
                      <c:pt idx="16">
                        <c:v>365</c:v>
                      </c:pt>
                      <c:pt idx="17">
                        <c:v>541</c:v>
                      </c:pt>
                      <c:pt idx="18">
                        <c:v>729</c:v>
                      </c:pt>
                      <c:pt idx="19">
                        <c:v>988</c:v>
                      </c:pt>
                      <c:pt idx="20">
                        <c:v>1380</c:v>
                      </c:pt>
                      <c:pt idx="21">
                        <c:v>1706</c:v>
                      </c:pt>
                      <c:pt idx="22">
                        <c:v>2011</c:v>
                      </c:pt>
                      <c:pt idx="23">
                        <c:v>2081</c:v>
                      </c:pt>
                      <c:pt idx="24">
                        <c:v>2154</c:v>
                      </c:pt>
                      <c:pt idx="25">
                        <c:v>2129</c:v>
                      </c:pt>
                      <c:pt idx="26">
                        <c:v>2157</c:v>
                      </c:pt>
                      <c:pt idx="27">
                        <c:v>2169</c:v>
                      </c:pt>
                      <c:pt idx="28">
                        <c:v>2495</c:v>
                      </c:pt>
                      <c:pt idx="29">
                        <c:v>2316</c:v>
                      </c:pt>
                      <c:pt idx="30">
                        <c:v>2672.3139999999999</c:v>
                      </c:pt>
                      <c:pt idx="31">
                        <c:v>2320.2510000000002</c:v>
                      </c:pt>
                      <c:pt idx="32">
                        <c:v>1780.0640000000001</c:v>
                      </c:pt>
                      <c:pt idx="33">
                        <c:v>1852.7280000000001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1A48-4B2D-94DF-834CC2BA8F82}"/>
                  </c:ext>
                </c:extLst>
              </c15:ser>
            </c15:filteredLineSeries>
            <c15:filteredLineSeries>
              <c15:ser>
                <c:idx val="4"/>
                <c:order val="4"/>
                <c:spPr>
                  <a:ln w="28575" cap="rnd" cmpd="sng" algn="ctr">
                    <a:solidFill>
                      <a:schemeClr val="accent3">
                        <a:lumMod val="6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'2024'!$B$5:$AO$5</c15:sqref>
                        </c15:formulaRef>
                      </c:ext>
                    </c:extLst>
                    <c:numCache>
                      <c:formatCode>#,##0</c:formatCode>
                      <c:ptCount val="40"/>
                      <c:pt idx="0">
                        <c:v>913</c:v>
                      </c:pt>
                      <c:pt idx="1">
                        <c:v>1551</c:v>
                      </c:pt>
                      <c:pt idx="2">
                        <c:v>2305</c:v>
                      </c:pt>
                      <c:pt idx="3">
                        <c:v>3209</c:v>
                      </c:pt>
                      <c:pt idx="4">
                        <c:v>4169</c:v>
                      </c:pt>
                      <c:pt idx="5">
                        <c:v>5616</c:v>
                      </c:pt>
                      <c:pt idx="6">
                        <c:v>7847</c:v>
                      </c:pt>
                      <c:pt idx="7">
                        <c:v>10307</c:v>
                      </c:pt>
                      <c:pt idx="8">
                        <c:v>12824</c:v>
                      </c:pt>
                      <c:pt idx="9">
                        <c:v>17920</c:v>
                      </c:pt>
                      <c:pt idx="10">
                        <c:v>22663</c:v>
                      </c:pt>
                      <c:pt idx="11">
                        <c:v>30045</c:v>
                      </c:pt>
                      <c:pt idx="12">
                        <c:v>51600</c:v>
                      </c:pt>
                      <c:pt idx="13">
                        <c:v>65887</c:v>
                      </c:pt>
                      <c:pt idx="14">
                        <c:v>91698</c:v>
                      </c:pt>
                      <c:pt idx="15">
                        <c:v>104288</c:v>
                      </c:pt>
                      <c:pt idx="16">
                        <c:v>127540</c:v>
                      </c:pt>
                      <c:pt idx="17">
                        <c:v>139338</c:v>
                      </c:pt>
                      <c:pt idx="18">
                        <c:v>162986</c:v>
                      </c:pt>
                      <c:pt idx="19">
                        <c:v>175725</c:v>
                      </c:pt>
                      <c:pt idx="20">
                        <c:v>183689</c:v>
                      </c:pt>
                      <c:pt idx="21">
                        <c:v>195613</c:v>
                      </c:pt>
                      <c:pt idx="22">
                        <c:v>213299</c:v>
                      </c:pt>
                      <c:pt idx="23">
                        <c:v>242130</c:v>
                      </c:pt>
                      <c:pt idx="24">
                        <c:v>247081</c:v>
                      </c:pt>
                      <c:pt idx="25">
                        <c:v>253086</c:v>
                      </c:pt>
                      <c:pt idx="26">
                        <c:v>283385</c:v>
                      </c:pt>
                      <c:pt idx="27">
                        <c:v>301779</c:v>
                      </c:pt>
                      <c:pt idx="28">
                        <c:v>304360</c:v>
                      </c:pt>
                      <c:pt idx="29">
                        <c:v>298055</c:v>
                      </c:pt>
                      <c:pt idx="30">
                        <c:v>307626</c:v>
                      </c:pt>
                      <c:pt idx="31">
                        <c:v>308334</c:v>
                      </c:pt>
                      <c:pt idx="32">
                        <c:v>323448</c:v>
                      </c:pt>
                      <c:pt idx="33">
                        <c:v>349344</c:v>
                      </c:pt>
                      <c:pt idx="34">
                        <c:v>395562</c:v>
                      </c:pt>
                      <c:pt idx="35">
                        <c:v>417215</c:v>
                      </c:pt>
                      <c:pt idx="36">
                        <c:v>418887</c:v>
                      </c:pt>
                      <c:pt idx="37">
                        <c:v>414571</c:v>
                      </c:pt>
                      <c:pt idx="38">
                        <c:v>432469</c:v>
                      </c:pt>
                      <c:pt idx="39">
                        <c:v>447605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5-1A48-4B2D-94DF-834CC2BA8F82}"/>
                  </c:ext>
                </c:extLst>
              </c15:ser>
            </c15:filteredLineSeries>
            <c15:filteredLineSeries>
              <c15:ser>
                <c:idx val="5"/>
                <c:order val="5"/>
                <c:spPr>
                  <a:ln w="28575" cap="rnd" cmpd="sng" algn="ctr">
                    <a:solidFill>
                      <a:schemeClr val="accent5">
                        <a:lumMod val="6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'2024'!$B$6:$AO$6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0.35</c:v>
                      </c:pt>
                      <c:pt idx="1">
                        <c:v>0.82199999999999995</c:v>
                      </c:pt>
                      <c:pt idx="2">
                        <c:v>1.2</c:v>
                      </c:pt>
                      <c:pt idx="3">
                        <c:v>1.9</c:v>
                      </c:pt>
                      <c:pt idx="4">
                        <c:v>3.3</c:v>
                      </c:pt>
                      <c:pt idx="5">
                        <c:v>4.5</c:v>
                      </c:pt>
                      <c:pt idx="6">
                        <c:v>5.6</c:v>
                      </c:pt>
                      <c:pt idx="7">
                        <c:v>7.8</c:v>
                      </c:pt>
                      <c:pt idx="8">
                        <c:v>10.9</c:v>
                      </c:pt>
                      <c:pt idx="9">
                        <c:v>14.2</c:v>
                      </c:pt>
                      <c:pt idx="10">
                        <c:v>18.600000000000001</c:v>
                      </c:pt>
                      <c:pt idx="11">
                        <c:v>23.6</c:v>
                      </c:pt>
                      <c:pt idx="12">
                        <c:v>27.5</c:v>
                      </c:pt>
                      <c:pt idx="13">
                        <c:v>33.1</c:v>
                      </c:pt>
                      <c:pt idx="14">
                        <c:v>40</c:v>
                      </c:pt>
                      <c:pt idx="15">
                        <c:v>52.4</c:v>
                      </c:pt>
                      <c:pt idx="16">
                        <c:v>65.3</c:v>
                      </c:pt>
                      <c:pt idx="17">
                        <c:v>76.5</c:v>
                      </c:pt>
                      <c:pt idx="18">
                        <c:v>87.6</c:v>
                      </c:pt>
                      <c:pt idx="19">
                        <c:v>102.1</c:v>
                      </c:pt>
                      <c:pt idx="20">
                        <c:v>113.5</c:v>
                      </c:pt>
                      <c:pt idx="21">
                        <c:v>125.4</c:v>
                      </c:pt>
                      <c:pt idx="22">
                        <c:v>138.80000000000001</c:v>
                      </c:pt>
                      <c:pt idx="23">
                        <c:v>148</c:v>
                      </c:pt>
                      <c:pt idx="24">
                        <c:v>152.5</c:v>
                      </c:pt>
                      <c:pt idx="25">
                        <c:v>159.9</c:v>
                      </c:pt>
                      <c:pt idx="26">
                        <c:v>169.7</c:v>
                      </c:pt>
                      <c:pt idx="27">
                        <c:v>185</c:v>
                      </c:pt>
                      <c:pt idx="28">
                        <c:v>189.2</c:v>
                      </c:pt>
                      <c:pt idx="29">
                        <c:v>187.8</c:v>
                      </c:pt>
                      <c:pt idx="30">
                        <c:v>191.9</c:v>
                      </c:pt>
                      <c:pt idx="31">
                        <c:v>188.3</c:v>
                      </c:pt>
                      <c:pt idx="32">
                        <c:v>179.1</c:v>
                      </c:pt>
                      <c:pt idx="33">
                        <c:v>182.8</c:v>
                      </c:pt>
                      <c:pt idx="34">
                        <c:v>187.4</c:v>
                      </c:pt>
                      <c:pt idx="35">
                        <c:v>189.9</c:v>
                      </c:pt>
                      <c:pt idx="36">
                        <c:v>204.2</c:v>
                      </c:pt>
                      <c:pt idx="37">
                        <c:v>208.7</c:v>
                      </c:pt>
                      <c:pt idx="38">
                        <c:v>214.5</c:v>
                      </c:pt>
                      <c:pt idx="39">
                        <c:v>224.90799999999999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1A48-4B2D-94DF-834CC2BA8F82}"/>
                  </c:ext>
                </c:extLst>
              </c15:ser>
            </c15:filteredLineSeries>
            <c15:filteredLineSeries>
              <c15:ser>
                <c:idx val="6"/>
                <c:order val="6"/>
                <c:spPr>
                  <a:ln w="28575" cap="rnd" cmpd="sng" algn="ctr">
                    <a:solidFill>
                      <a:schemeClr val="accent1">
                        <a:lumMod val="80000"/>
                        <a:lumOff val="2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'2024'!$B$7:$AO$7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5.8999999999999997E-2</c:v>
                      </c:pt>
                      <c:pt idx="15">
                        <c:v>0.21099999999999999</c:v>
                      </c:pt>
                      <c:pt idx="16">
                        <c:v>0.49</c:v>
                      </c:pt>
                      <c:pt idx="17">
                        <c:v>0.90400000000000003</c:v>
                      </c:pt>
                      <c:pt idx="18">
                        <c:v>1.8580000000000001</c:v>
                      </c:pt>
                      <c:pt idx="19">
                        <c:v>4.6040000000000001</c:v>
                      </c:pt>
                      <c:pt idx="20">
                        <c:v>8.6</c:v>
                      </c:pt>
                      <c:pt idx="21">
                        <c:v>15.2</c:v>
                      </c:pt>
                      <c:pt idx="22">
                        <c:v>23.2</c:v>
                      </c:pt>
                      <c:pt idx="23">
                        <c:v>32.299999999999997</c:v>
                      </c:pt>
                      <c:pt idx="24">
                        <c:v>41.5</c:v>
                      </c:pt>
                      <c:pt idx="25">
                        <c:v>50.1</c:v>
                      </c:pt>
                      <c:pt idx="26">
                        <c:v>62.7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7-1A48-4B2D-94DF-834CC2BA8F82}"/>
                  </c:ext>
                </c:extLst>
              </c15:ser>
            </c15:filteredLineSeries>
            <c15:filteredLineSeries>
              <c15:ser>
                <c:idx val="7"/>
                <c:order val="7"/>
                <c:spPr>
                  <a:ln w="28575" cap="rnd" cmpd="sng" algn="ctr">
                    <a:solidFill>
                      <a:schemeClr val="accent3">
                        <a:lumMod val="80000"/>
                        <a:lumOff val="2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'2024'!$B$8:$AO$8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0.35</c:v>
                      </c:pt>
                      <c:pt idx="1">
                        <c:v>0.82199999999999995</c:v>
                      </c:pt>
                      <c:pt idx="2">
                        <c:v>1.2</c:v>
                      </c:pt>
                      <c:pt idx="3">
                        <c:v>1.9</c:v>
                      </c:pt>
                      <c:pt idx="4">
                        <c:v>3.3</c:v>
                      </c:pt>
                      <c:pt idx="5">
                        <c:v>4.5</c:v>
                      </c:pt>
                      <c:pt idx="6">
                        <c:v>5.6</c:v>
                      </c:pt>
                      <c:pt idx="7">
                        <c:v>7.8</c:v>
                      </c:pt>
                      <c:pt idx="8">
                        <c:v>10.9</c:v>
                      </c:pt>
                      <c:pt idx="9">
                        <c:v>14.2</c:v>
                      </c:pt>
                      <c:pt idx="10">
                        <c:v>18.600000000000001</c:v>
                      </c:pt>
                      <c:pt idx="11">
                        <c:v>23.6</c:v>
                      </c:pt>
                      <c:pt idx="12">
                        <c:v>27.5</c:v>
                      </c:pt>
                      <c:pt idx="13">
                        <c:v>33.1</c:v>
                      </c:pt>
                      <c:pt idx="14">
                        <c:v>40</c:v>
                      </c:pt>
                      <c:pt idx="15">
                        <c:v>52.189</c:v>
                      </c:pt>
                      <c:pt idx="16">
                        <c:v>64.81</c:v>
                      </c:pt>
                      <c:pt idx="17">
                        <c:v>75.596000000000004</c:v>
                      </c:pt>
                      <c:pt idx="18">
                        <c:v>85.74199999999999</c:v>
                      </c:pt>
                      <c:pt idx="19">
                        <c:v>97.495999999999995</c:v>
                      </c:pt>
                      <c:pt idx="20">
                        <c:v>104.9</c:v>
                      </c:pt>
                      <c:pt idx="21">
                        <c:v>110.2</c:v>
                      </c:pt>
                      <c:pt idx="22">
                        <c:v>115.60000000000001</c:v>
                      </c:pt>
                      <c:pt idx="23">
                        <c:v>115.7</c:v>
                      </c:pt>
                      <c:pt idx="24">
                        <c:v>111</c:v>
                      </c:pt>
                      <c:pt idx="25">
                        <c:v>109.80000000000001</c:v>
                      </c:pt>
                      <c:pt idx="26">
                        <c:v>106.99999999999999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8-1A48-4B2D-94DF-834CC2BA8F82}"/>
                  </c:ext>
                </c:extLst>
              </c15:ser>
            </c15:filteredLineSeries>
            <c15:filteredLineSeries>
              <c15:ser>
                <c:idx val="8"/>
                <c:order val="8"/>
                <c:spPr>
                  <a:ln w="28575" cap="rnd" cmpd="sng" algn="ctr">
                    <a:solidFill>
                      <a:schemeClr val="accent5">
                        <a:lumMod val="80000"/>
                        <a:lumOff val="2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'2024'!$B$9:$AO$9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15">
                        <c:v>0.01</c:v>
                      </c:pt>
                      <c:pt idx="16">
                        <c:v>0.3</c:v>
                      </c:pt>
                      <c:pt idx="17">
                        <c:v>1</c:v>
                      </c:pt>
                      <c:pt idx="18">
                        <c:v>2.1</c:v>
                      </c:pt>
                      <c:pt idx="19">
                        <c:v>4.7</c:v>
                      </c:pt>
                      <c:pt idx="20">
                        <c:v>81.2</c:v>
                      </c:pt>
                      <c:pt idx="21">
                        <c:v>158.6</c:v>
                      </c:pt>
                      <c:pt idx="22">
                        <c:v>362.5</c:v>
                      </c:pt>
                      <c:pt idx="23">
                        <c:v>1005.1</c:v>
                      </c:pt>
                      <c:pt idx="24">
                        <c:v>1563</c:v>
                      </c:pt>
                      <c:pt idx="25">
                        <c:v>2051.6799999999998</c:v>
                      </c:pt>
                      <c:pt idx="26">
                        <c:v>2303.5</c:v>
                      </c:pt>
                      <c:pt idx="27">
                        <c:v>2190</c:v>
                      </c:pt>
                      <c:pt idx="28">
                        <c:v>1910.2</c:v>
                      </c:pt>
                      <c:pt idx="29">
                        <c:v>1921.1</c:v>
                      </c:pt>
                      <c:pt idx="30">
                        <c:v>1889.028</c:v>
                      </c:pt>
                      <c:pt idx="31">
                        <c:v>1660.9179999999999</c:v>
                      </c:pt>
                      <c:pt idx="32">
                        <c:v>1496.893</c:v>
                      </c:pt>
                      <c:pt idx="33">
                        <c:v>1700.587</c:v>
                      </c:pt>
                      <c:pt idx="34">
                        <c:v>1707.7929999999999</c:v>
                      </c:pt>
                      <c:pt idx="35">
                        <c:v>1716.7360000000001</c:v>
                      </c:pt>
                      <c:pt idx="36">
                        <c:v>1543.808</c:v>
                      </c:pt>
                      <c:pt idx="37">
                        <c:v>1624.116</c:v>
                      </c:pt>
                      <c:pt idx="38">
                        <c:v>1612.904</c:v>
                      </c:pt>
                      <c:pt idx="39">
                        <c:v>1616.3579999999999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9-1A48-4B2D-94DF-834CC2BA8F82}"/>
                  </c:ext>
                </c:extLst>
              </c15:ser>
            </c15:filteredLineSeries>
            <c15:filteredLineSeries>
              <c15:ser>
                <c:idx val="9"/>
                <c:order val="9"/>
                <c:spPr>
                  <a:ln w="28575" cap="rnd" cmpd="sng" algn="ctr">
                    <a:solidFill>
                      <a:schemeClr val="accent1">
                        <a:lumMod val="8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'2024'!$B$10:$AO$10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25">
                        <c:v>388</c:v>
                      </c:pt>
                      <c:pt idx="26">
                        <c:v>866.8</c:v>
                      </c:pt>
                      <c:pt idx="27">
                        <c:v>1468</c:v>
                      </c:pt>
                      <c:pt idx="28">
                        <c:v>3229.8</c:v>
                      </c:pt>
                      <c:pt idx="29">
                        <c:v>4060.7</c:v>
                      </c:pt>
                      <c:pt idx="30">
                        <c:v>9649.8649999999998</c:v>
                      </c:pt>
                      <c:pt idx="31">
                        <c:v>13719.038</c:v>
                      </c:pt>
                      <c:pt idx="32">
                        <c:v>15687.349</c:v>
                      </c:pt>
                      <c:pt idx="33">
                        <c:v>28584.666000000001</c:v>
                      </c:pt>
                      <c:pt idx="34">
                        <c:v>37059.627</c:v>
                      </c:pt>
                      <c:pt idx="35">
                        <c:v>42204.771999999997</c:v>
                      </c:pt>
                      <c:pt idx="36">
                        <c:v>53356.131000000001</c:v>
                      </c:pt>
                      <c:pt idx="37">
                        <c:v>73689.777000000002</c:v>
                      </c:pt>
                      <c:pt idx="38">
                        <c:v>100095.389</c:v>
                      </c:pt>
                      <c:pt idx="39">
                        <c:v>132489.64000000001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A-1A48-4B2D-94DF-834CC2BA8F82}"/>
                  </c:ext>
                </c:extLst>
              </c15:ser>
            </c15:filteredLineSeries>
            <c15:filteredLineSeries>
              <c15:ser>
                <c:idx val="10"/>
                <c:order val="10"/>
                <c:spPr>
                  <a:ln w="28575" cap="rnd" cmpd="sng" algn="ctr">
                    <a:solidFill>
                      <a:schemeClr val="accent3">
                        <a:lumMod val="8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'2024'!$B$11:$AO$11</c15:sqref>
                        </c15:formulaRef>
                      </c:ext>
                    </c:extLst>
                    <c:numCache>
                      <c:formatCode>General</c:formatCode>
                      <c:ptCount val="40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B-1A48-4B2D-94DF-834CC2BA8F82}"/>
                  </c:ext>
                </c:extLst>
              </c15:ser>
            </c15:filteredLineSeries>
            <c15:filteredLineSeries>
              <c15:ser>
                <c:idx val="11"/>
                <c:order val="11"/>
                <c:spPr>
                  <a:ln w="28575" cap="rnd" cmpd="sng" algn="ctr">
                    <a:solidFill>
                      <a:schemeClr val="accent5">
                        <a:lumMod val="8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'2024'!$B$12:$AO$12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0.98576122672508226</c:v>
                      </c:pt>
                      <c:pt idx="1">
                        <c:v>0.90264345583494521</c:v>
                      </c:pt>
                      <c:pt idx="2">
                        <c:v>0.95444685466377455</c:v>
                      </c:pt>
                      <c:pt idx="3">
                        <c:v>1.0283577438454345</c:v>
                      </c:pt>
                      <c:pt idx="4">
                        <c:v>1.0793955384984408</c:v>
                      </c:pt>
                      <c:pt idx="5">
                        <c:v>1.1217948717948718</c:v>
                      </c:pt>
                      <c:pt idx="6">
                        <c:v>1.1087039632980755</c:v>
                      </c:pt>
                      <c:pt idx="7">
                        <c:v>1.0963422916464538</c:v>
                      </c:pt>
                      <c:pt idx="8">
                        <c:v>1.0917030567685588</c:v>
                      </c:pt>
                      <c:pt idx="9">
                        <c:v>1.0546874999999998</c:v>
                      </c:pt>
                      <c:pt idx="10">
                        <c:v>1.0634073158893351</c:v>
                      </c:pt>
                      <c:pt idx="11">
                        <c:v>1.0850391080046597</c:v>
                      </c:pt>
                      <c:pt idx="12">
                        <c:v>0.89341085271317833</c:v>
                      </c:pt>
                      <c:pt idx="13">
                        <c:v>0.91823880279873116</c:v>
                      </c:pt>
                      <c:pt idx="14">
                        <c:v>0.77755240027045303</c:v>
                      </c:pt>
                      <c:pt idx="15">
                        <c:v>0.85915925130408088</c:v>
                      </c:pt>
                      <c:pt idx="16">
                        <c:v>0.82327113062568602</c:v>
                      </c:pt>
                      <c:pt idx="17">
                        <c:v>0.91073504715153086</c:v>
                      </c:pt>
                      <c:pt idx="18">
                        <c:v>0.89516891021314715</c:v>
                      </c:pt>
                      <c:pt idx="19">
                        <c:v>1.1028595817328213</c:v>
                      </c:pt>
                      <c:pt idx="20">
                        <c:v>1.0833528409431159</c:v>
                      </c:pt>
                      <c:pt idx="21">
                        <c:v>1.1425620996559533</c:v>
                      </c:pt>
                      <c:pt idx="22">
                        <c:v>1.1467470546041003</c:v>
                      </c:pt>
                      <c:pt idx="23">
                        <c:v>1.0936273902449098</c:v>
                      </c:pt>
                      <c:pt idx="24">
                        <c:v>1.1538726166722655</c:v>
                      </c:pt>
                      <c:pt idx="25">
                        <c:v>1.2248800802889135</c:v>
                      </c:pt>
                      <c:pt idx="26">
                        <c:v>1.1831960054343034</c:v>
                      </c:pt>
                      <c:pt idx="27">
                        <c:v>1.2108198383585338</c:v>
                      </c:pt>
                      <c:pt idx="28">
                        <c:v>1.3096333289525564</c:v>
                      </c:pt>
                      <c:pt idx="29">
                        <c:v>1.4446998037274998</c:v>
                      </c:pt>
                      <c:pt idx="30">
                        <c:v>1.5037903168132734</c:v>
                      </c:pt>
                      <c:pt idx="31">
                        <c:v>1.5859295439361212</c:v>
                      </c:pt>
                      <c:pt idx="32">
                        <c:v>1.5910594593257648</c:v>
                      </c:pt>
                      <c:pt idx="33">
                        <c:v>1.5515738069066594</c:v>
                      </c:pt>
                      <c:pt idx="34">
                        <c:v>1.4438318139760644</c:v>
                      </c:pt>
                      <c:pt idx="35">
                        <c:v>1.4405474395695266</c:v>
                      </c:pt>
                      <c:pt idx="36">
                        <c:v>1.517662281235751</c:v>
                      </c:pt>
                      <c:pt idx="37">
                        <c:v>1.6269517163525669</c:v>
                      </c:pt>
                      <c:pt idx="38">
                        <c:v>1.6293283449218325</c:v>
                      </c:pt>
                      <c:pt idx="39">
                        <c:v>1.6399950849521343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C-1A48-4B2D-94DF-834CC2BA8F82}"/>
                  </c:ext>
                </c:extLst>
              </c15:ser>
            </c15:filteredLineSeries>
            <c15:filteredLineSeries>
              <c15:ser>
                <c:idx val="13"/>
                <c:order val="13"/>
                <c:spPr>
                  <a:ln w="28575" cap="rnd" cmpd="sng" algn="ctr">
                    <a:solidFill>
                      <a:schemeClr val="accent3">
                        <a:lumMod val="60000"/>
                        <a:lumOff val="4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'2024'!$B$14:$AO$14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1029.4117647058822</c:v>
                      </c:pt>
                      <c:pt idx="1">
                        <c:v>1208.8235294117646</c:v>
                      </c:pt>
                      <c:pt idx="2">
                        <c:v>975.60975609756099</c:v>
                      </c:pt>
                      <c:pt idx="3">
                        <c:v>904.7619047619047</c:v>
                      </c:pt>
                      <c:pt idx="4">
                        <c:v>916.66666666666663</c:v>
                      </c:pt>
                      <c:pt idx="5">
                        <c:v>849.05660377358492</c:v>
                      </c:pt>
                      <c:pt idx="6">
                        <c:v>736.8421052631578</c:v>
                      </c:pt>
                      <c:pt idx="7">
                        <c:v>709.09090909090912</c:v>
                      </c:pt>
                      <c:pt idx="8">
                        <c:v>681.25</c:v>
                      </c:pt>
                      <c:pt idx="9">
                        <c:v>591.66666666666663</c:v>
                      </c:pt>
                      <c:pt idx="10">
                        <c:v>547.05882352941182</c:v>
                      </c:pt>
                      <c:pt idx="11">
                        <c:v>536.36363636363637</c:v>
                      </c:pt>
                      <c:pt idx="12">
                        <c:v>500</c:v>
                      </c:pt>
                      <c:pt idx="13">
                        <c:v>479.71014492753625</c:v>
                      </c:pt>
                      <c:pt idx="14">
                        <c:v>465.11627906976742</c:v>
                      </c:pt>
                      <c:pt idx="15">
                        <c:v>478.79816513761472</c:v>
                      </c:pt>
                      <c:pt idx="16">
                        <c:v>506.328125</c:v>
                      </c:pt>
                      <c:pt idx="17">
                        <c:v>536.14184397163126</c:v>
                      </c:pt>
                      <c:pt idx="18">
                        <c:v>539.25786163522002</c:v>
                      </c:pt>
                      <c:pt idx="19">
                        <c:v>535.69230769230774</c:v>
                      </c:pt>
                      <c:pt idx="20">
                        <c:v>504.32692307692304</c:v>
                      </c:pt>
                      <c:pt idx="21">
                        <c:v>472.96137339055792</c:v>
                      </c:pt>
                      <c:pt idx="22">
                        <c:v>453.33333333333337</c:v>
                      </c:pt>
                      <c:pt idx="23">
                        <c:v>428.51851851851853</c:v>
                      </c:pt>
                      <c:pt idx="24">
                        <c:v>388.11188811188811</c:v>
                      </c:pt>
                      <c:pt idx="25">
                        <c:v>370.69547602970971</c:v>
                      </c:pt>
                      <c:pt idx="26">
                        <c:v>338.60759493670884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E-1A48-4B2D-94DF-834CC2BA8F82}"/>
                  </c:ext>
                </c:extLst>
              </c15:ser>
            </c15:filteredLineSeries>
            <c15:filteredLineSeries>
              <c15:ser>
                <c:idx val="14"/>
                <c:order val="14"/>
                <c:spPr>
                  <a:ln w="28575" cap="rnd" cmpd="sng" algn="ctr">
                    <a:solidFill>
                      <a:schemeClr val="accent5">
                        <a:lumMod val="60000"/>
                        <a:lumOff val="4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'2024'!$B$15:$AO$15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6">
                        <c:v>1.5292468459283803</c:v>
                      </c:pt>
                      <c:pt idx="7">
                        <c:v>1.5523430678179879</c:v>
                      </c:pt>
                      <c:pt idx="8">
                        <c:v>1.6375545851528384</c:v>
                      </c:pt>
                      <c:pt idx="9">
                        <c:v>1.5625</c:v>
                      </c:pt>
                      <c:pt idx="10">
                        <c:v>1.6326170409919252</c:v>
                      </c:pt>
                      <c:pt idx="11">
                        <c:v>1.5310367781660843</c:v>
                      </c:pt>
                      <c:pt idx="12">
                        <c:v>1.1434108527131783</c:v>
                      </c:pt>
                      <c:pt idx="13">
                        <c:v>1.4266850820343924</c:v>
                      </c:pt>
                      <c:pt idx="14">
                        <c:v>1.3413596806909638</c:v>
                      </c:pt>
                      <c:pt idx="15">
                        <c:v>2.0328321571034058</c:v>
                      </c:pt>
                      <c:pt idx="16">
                        <c:v>2.8618472636035754</c:v>
                      </c:pt>
                      <c:pt idx="17">
                        <c:v>3.8826450788729563</c:v>
                      </c:pt>
                      <c:pt idx="18">
                        <c:v>4.4727768029155879</c:v>
                      </c:pt>
                      <c:pt idx="19">
                        <c:v>5.6224213970692842</c:v>
                      </c:pt>
                      <c:pt idx="20">
                        <c:v>7.5126980929723608</c:v>
                      </c:pt>
                      <c:pt idx="21">
                        <c:v>8.7213017539734068</c:v>
                      </c:pt>
                      <c:pt idx="22">
                        <c:v>9.4280798315978966</c:v>
                      </c:pt>
                      <c:pt idx="23">
                        <c:v>8.5945566431255944</c:v>
                      </c:pt>
                      <c:pt idx="24">
                        <c:v>8.7177889032341618</c:v>
                      </c:pt>
                      <c:pt idx="25">
                        <c:v>8.4121602933390225</c:v>
                      </c:pt>
                      <c:pt idx="26">
                        <c:v>7.6115531873599522</c:v>
                      </c:pt>
                      <c:pt idx="27">
                        <c:v>7.1873788434582924</c:v>
                      </c:pt>
                      <c:pt idx="28">
                        <c:v>8.1975292416874765</c:v>
                      </c:pt>
                      <c:pt idx="29">
                        <c:v>7.7703779503782862</c:v>
                      </c:pt>
                      <c:pt idx="30">
                        <c:v>8.6868925253392089</c:v>
                      </c:pt>
                      <c:pt idx="31">
                        <c:v>7.5251221078440915</c:v>
                      </c:pt>
                      <c:pt idx="32">
                        <c:v>5.503400855778982</c:v>
                      </c:pt>
                      <c:pt idx="33">
                        <c:v>5.303448749656499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F-1A48-4B2D-94DF-834CC2BA8F82}"/>
                  </c:ext>
                </c:extLst>
              </c15:ser>
            </c15:filteredLineSeries>
            <c15:filteredLineSeries>
              <c15:ser>
                <c:idx val="15"/>
                <c:order val="15"/>
                <c:tx>
                  <c:v>Minutes /user/yr</c:v>
                </c:tx>
                <c:spPr>
                  <a:ln w="28575" cap="rnd" cmpd="sng" algn="ctr">
                    <a:solidFill>
                      <a:schemeClr val="accent1">
                        <a:lumMod val="5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'2024'!$B$16:$AO$16</c15:sqref>
                        </c15:formulaRef>
                      </c:ext>
                    </c:extLst>
                    <c:numCache>
                      <c:formatCode>#,##0</c:formatCode>
                      <c:ptCount val="40"/>
                      <c:pt idx="6">
                        <c:v>1578.9473684210527</c:v>
                      </c:pt>
                      <c:pt idx="7">
                        <c:v>1454.5454545454545</c:v>
                      </c:pt>
                      <c:pt idx="8">
                        <c:v>1312.5</c:v>
                      </c:pt>
                      <c:pt idx="9">
                        <c:v>1166.6666666666667</c:v>
                      </c:pt>
                      <c:pt idx="10">
                        <c:v>1088.2352941176471</c:v>
                      </c:pt>
                      <c:pt idx="11">
                        <c:v>1045.4545454545455</c:v>
                      </c:pt>
                      <c:pt idx="12">
                        <c:v>1072.7272727272727</c:v>
                      </c:pt>
                      <c:pt idx="13">
                        <c:v>1362.3188405797102</c:v>
                      </c:pt>
                      <c:pt idx="14">
                        <c:v>1430.2325581395351</c:v>
                      </c:pt>
                      <c:pt idx="15">
                        <c:v>1944.9541284403672</c:v>
                      </c:pt>
                      <c:pt idx="16">
                        <c:v>2851.5625</c:v>
                      </c:pt>
                      <c:pt idx="17">
                        <c:v>3836.8794326241136</c:v>
                      </c:pt>
                      <c:pt idx="18">
                        <c:v>4584.9056603773579</c:v>
                      </c:pt>
                      <c:pt idx="19">
                        <c:v>5428.5714285714284</c:v>
                      </c:pt>
                      <c:pt idx="20">
                        <c:v>6634.6153846153848</c:v>
                      </c:pt>
                      <c:pt idx="21">
                        <c:v>7321.8884120171679</c:v>
                      </c:pt>
                      <c:pt idx="22">
                        <c:v>7886.2745098039222</c:v>
                      </c:pt>
                      <c:pt idx="23">
                        <c:v>7707.4074074074069</c:v>
                      </c:pt>
                      <c:pt idx="24">
                        <c:v>7531.4685314685321</c:v>
                      </c:pt>
                      <c:pt idx="25">
                        <c:v>7187.7110060769755</c:v>
                      </c:pt>
                      <c:pt idx="26">
                        <c:v>6825.9493670886077</c:v>
                      </c:pt>
                      <c:pt idx="27">
                        <c:v>6643.1852986217455</c:v>
                      </c:pt>
                      <c:pt idx="28">
                        <c:v>7432.2311587727136</c:v>
                      </c:pt>
                      <c:pt idx="29">
                        <c:v>6516.6010129431625</c:v>
                      </c:pt>
                      <c:pt idx="30">
                        <c:v>7071.4845197142104</c:v>
                      </c:pt>
                      <c:pt idx="31">
                        <c:v>5860.6996716342519</c:v>
                      </c:pt>
                      <c:pt idx="32">
                        <c:v>4447.9360319840089</c:v>
                      </c:pt>
                      <c:pt idx="33">
                        <c:v>4392.4324324324325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1A48-4B2D-94DF-834CC2BA8F82}"/>
                  </c:ext>
                </c:extLst>
              </c15:ser>
            </c15:filteredLineSeries>
            <c15:filteredLineSeries>
              <c15:ser>
                <c:idx val="16"/>
                <c:order val="16"/>
                <c:spPr>
                  <a:ln w="28575" cap="rnd" cmpd="sng" algn="ctr">
                    <a:solidFill>
                      <a:schemeClr val="accent3">
                        <a:lumMod val="5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'2024'!$B$17:$AO$17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6">
                        <c:v>46.666666666666664</c:v>
                      </c:pt>
                      <c:pt idx="7">
                        <c:v>48.75</c:v>
                      </c:pt>
                      <c:pt idx="8">
                        <c:v>51.904761904761912</c:v>
                      </c:pt>
                      <c:pt idx="9">
                        <c:v>50.714285714285708</c:v>
                      </c:pt>
                      <c:pt idx="10">
                        <c:v>50.270270270270281</c:v>
                      </c:pt>
                      <c:pt idx="11">
                        <c:v>51.304347826086961</c:v>
                      </c:pt>
                      <c:pt idx="12">
                        <c:v>46.610169491525419</c:v>
                      </c:pt>
                      <c:pt idx="13">
                        <c:v>35.212765957446813</c:v>
                      </c:pt>
                      <c:pt idx="14">
                        <c:v>32.520325203252028</c:v>
                      </c:pt>
                      <c:pt idx="15">
                        <c:v>24.617452830188679</c:v>
                      </c:pt>
                      <c:pt idx="16">
                        <c:v>17.756164383561647</c:v>
                      </c:pt>
                      <c:pt idx="17">
                        <c:v>13.973382624768945</c:v>
                      </c:pt>
                      <c:pt idx="18">
                        <c:v>11.761591220850478</c:v>
                      </c:pt>
                      <c:pt idx="19">
                        <c:v>9.8680161943319824</c:v>
                      </c:pt>
                      <c:pt idx="20">
                        <c:v>7.6014492753623193</c:v>
                      </c:pt>
                      <c:pt idx="21">
                        <c:v>6.4595545134818284</c:v>
                      </c:pt>
                      <c:pt idx="22">
                        <c:v>5.7483838886126311</c:v>
                      </c:pt>
                      <c:pt idx="23">
                        <c:v>5.5598270062469961</c:v>
                      </c:pt>
                      <c:pt idx="24">
                        <c:v>5.1532033426183848</c:v>
                      </c:pt>
                      <c:pt idx="25">
                        <c:v>5.1573508689525607</c:v>
                      </c:pt>
                      <c:pt idx="26">
                        <c:v>4.9605934167825678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0-1A48-4B2D-94DF-834CC2BA8F82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v>inv/user</c:v>
                </c:tx>
                <c:spPr>
                  <a:ln w="28575" cap="rnd" cmpd="sng" algn="ctr">
                    <a:solidFill>
                      <a:schemeClr val="accent5">
                        <a:lumMod val="5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'2024'!$B$18:$AO$18</c15:sqref>
                        </c15:formulaRef>
                      </c:ext>
                    </c:extLst>
                    <c:numCache>
                      <c:formatCode>#,##0</c:formatCode>
                      <c:ptCount val="40"/>
                      <c:pt idx="0">
                        <c:v>2647.0588235294117</c:v>
                      </c:pt>
                      <c:pt idx="1">
                        <c:v>2058.8235294117644</c:v>
                      </c:pt>
                      <c:pt idx="2">
                        <c:v>1788.6178861788619</c:v>
                      </c:pt>
                      <c:pt idx="3">
                        <c:v>1571.4285714285711</c:v>
                      </c:pt>
                      <c:pt idx="4">
                        <c:v>1250</c:v>
                      </c:pt>
                      <c:pt idx="5">
                        <c:v>1188.6792452830189</c:v>
                      </c:pt>
                      <c:pt idx="6">
                        <c:v>1144.7368421052631</c:v>
                      </c:pt>
                      <c:pt idx="7">
                        <c:v>1027.2727272727273</c:v>
                      </c:pt>
                      <c:pt idx="8">
                        <c:v>875</c:v>
                      </c:pt>
                      <c:pt idx="9">
                        <c:v>787.5</c:v>
                      </c:pt>
                      <c:pt idx="10">
                        <c:v>708.82352941176475</c:v>
                      </c:pt>
                      <c:pt idx="11">
                        <c:v>740.90909090909099</c:v>
                      </c:pt>
                      <c:pt idx="12">
                        <c:v>838.18181818181824</c:v>
                      </c:pt>
                      <c:pt idx="13">
                        <c:v>876.8115942028985</c:v>
                      </c:pt>
                      <c:pt idx="14">
                        <c:v>829.06976744186045</c:v>
                      </c:pt>
                      <c:pt idx="15">
                        <c:v>822.01834862385317</c:v>
                      </c:pt>
                      <c:pt idx="16">
                        <c:v>820.3125</c:v>
                      </c:pt>
                      <c:pt idx="17">
                        <c:v>900</c:v>
                      </c:pt>
                      <c:pt idx="18">
                        <c:v>917.61006289308182</c:v>
                      </c:pt>
                      <c:pt idx="19">
                        <c:v>1064.8351648351647</c:v>
                      </c:pt>
                      <c:pt idx="20">
                        <c:v>956.73076923076928</c:v>
                      </c:pt>
                      <c:pt idx="21">
                        <c:v>959.2274678111587</c:v>
                      </c:pt>
                      <c:pt idx="22">
                        <c:v>959.21568627450984</c:v>
                      </c:pt>
                      <c:pt idx="23">
                        <c:v>980.74074074074076</c:v>
                      </c:pt>
                      <c:pt idx="24">
                        <c:v>996.853146853147</c:v>
                      </c:pt>
                      <c:pt idx="25">
                        <c:v>1046.5901417960836</c:v>
                      </c:pt>
                      <c:pt idx="26">
                        <c:v>1061.0759493670887</c:v>
                      </c:pt>
                      <c:pt idx="27">
                        <c:v>1119.1424196018377</c:v>
                      </c:pt>
                      <c:pt idx="28">
                        <c:v>1187.3696753053323</c:v>
                      </c:pt>
                      <c:pt idx="29">
                        <c:v>1211.5925717501407</c:v>
                      </c:pt>
                      <c:pt idx="30">
                        <c:v>1224.1465996295317</c:v>
                      </c:pt>
                      <c:pt idx="31">
                        <c:v>1235.1502904773931</c:v>
                      </c:pt>
                      <c:pt idx="32">
                        <c:v>1285.9195402298851</c:v>
                      </c:pt>
                      <c:pt idx="33">
                        <c:v>1285.0474158368895</c:v>
                      </c:pt>
                      <c:pt idx="34">
                        <c:v>1290.6779661016949</c:v>
                      </c:pt>
                      <c:pt idx="35">
                        <c:v>1281.7889057134937</c:v>
                      </c:pt>
                      <c:pt idx="36">
                        <c:v>1274.2358341183781</c:v>
                      </c:pt>
                      <c:pt idx="37">
                        <c:v>1289.7487379531894</c:v>
                      </c:pt>
                      <c:pt idx="38">
                        <c:v>1262.6288147164598</c:v>
                      </c:pt>
                      <c:pt idx="39">
                        <c:v>1267.0666579211734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1-1A48-4B2D-94DF-834CC2BA8F82}"/>
                  </c:ext>
                </c:extLst>
              </c15:ser>
            </c15:filteredLineSeries>
            <c15:filteredLineSeries>
              <c15:ser>
                <c:idx val="18"/>
                <c:order val="18"/>
                <c:spPr>
                  <a:ln w="28575" cap="rnd" cmpd="sng" algn="ctr">
                    <a:solidFill>
                      <a:schemeClr val="accent1">
                        <a:lumMod val="70000"/>
                        <a:lumOff val="3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'2024'!$B$19:$AO$19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383.35158817086523</c:v>
                      </c:pt>
                      <c:pt idx="1">
                        <c:v>529.98065764023204</c:v>
                      </c:pt>
                      <c:pt idx="2">
                        <c:v>520.60737527114964</c:v>
                      </c:pt>
                      <c:pt idx="3">
                        <c:v>592.0847616079775</c:v>
                      </c:pt>
                      <c:pt idx="4">
                        <c:v>791.55672823218993</c:v>
                      </c:pt>
                      <c:pt idx="5">
                        <c:v>801.28205128205127</c:v>
                      </c:pt>
                      <c:pt idx="6">
                        <c:v>713.64852809991078</c:v>
                      </c:pt>
                      <c:pt idx="7">
                        <c:v>756.76724556126896</c:v>
                      </c:pt>
                      <c:pt idx="8">
                        <c:v>849.96880848409239</c:v>
                      </c:pt>
                      <c:pt idx="9">
                        <c:v>792.41071428571422</c:v>
                      </c:pt>
                      <c:pt idx="10">
                        <c:v>820.72099898513</c:v>
                      </c:pt>
                      <c:pt idx="11">
                        <c:v>785.48843401564329</c:v>
                      </c:pt>
                      <c:pt idx="12">
                        <c:v>532.94573643410854</c:v>
                      </c:pt>
                      <c:pt idx="13">
                        <c:v>502.37527888657854</c:v>
                      </c:pt>
                      <c:pt idx="14">
                        <c:v>436.21453030600452</c:v>
                      </c:pt>
                      <c:pt idx="15">
                        <c:v>500.43149739183798</c:v>
                      </c:pt>
                      <c:pt idx="16">
                        <c:v>508.15430453191152</c:v>
                      </c:pt>
                      <c:pt idx="17">
                        <c:v>542.53685283268032</c:v>
                      </c:pt>
                      <c:pt idx="18">
                        <c:v>526.06972377995658</c:v>
                      </c:pt>
                      <c:pt idx="19">
                        <c:v>554.82145397638351</c:v>
                      </c:pt>
                      <c:pt idx="20">
                        <c:v>571.07393474840637</c:v>
                      </c:pt>
                      <c:pt idx="21">
                        <c:v>563.35724108315912</c:v>
                      </c:pt>
                      <c:pt idx="22">
                        <c:v>541.96222204511037</c:v>
                      </c:pt>
                      <c:pt idx="23">
                        <c:v>477.8424813116921</c:v>
                      </c:pt>
                      <c:pt idx="24">
                        <c:v>449.24538916387741</c:v>
                      </c:pt>
                      <c:pt idx="25">
                        <c:v>433.84462198620236</c:v>
                      </c:pt>
                      <c:pt idx="26">
                        <c:v>377.57820632708149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2-1A48-4B2D-94DF-834CC2BA8F82}"/>
                  </c:ext>
                </c:extLst>
              </c15:ser>
            </c15:filteredLineSeries>
            <c15:filteredLineSeries>
              <c15:ser>
                <c:idx val="19"/>
                <c:order val="19"/>
                <c:tx>
                  <c:v>Minutes /user/yr</c:v>
                </c:tx>
                <c:spPr>
                  <a:ln w="28575" cap="rnd" cmpd="sng" algn="ctr">
                    <a:solidFill>
                      <a:schemeClr val="accent3">
                        <a:lumMod val="70000"/>
                        <a:lumOff val="3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'2024'!$B$16:$AO$16</c15:sqref>
                        </c15:formulaRef>
                      </c:ext>
                    </c:extLst>
                    <c:numCache>
                      <c:formatCode>#,##0</c:formatCode>
                      <c:ptCount val="40"/>
                      <c:pt idx="6">
                        <c:v>1578.9473684210527</c:v>
                      </c:pt>
                      <c:pt idx="7">
                        <c:v>1454.5454545454545</c:v>
                      </c:pt>
                      <c:pt idx="8">
                        <c:v>1312.5</c:v>
                      </c:pt>
                      <c:pt idx="9">
                        <c:v>1166.6666666666667</c:v>
                      </c:pt>
                      <c:pt idx="10">
                        <c:v>1088.2352941176471</c:v>
                      </c:pt>
                      <c:pt idx="11">
                        <c:v>1045.4545454545455</c:v>
                      </c:pt>
                      <c:pt idx="12">
                        <c:v>1072.7272727272727</c:v>
                      </c:pt>
                      <c:pt idx="13">
                        <c:v>1362.3188405797102</c:v>
                      </c:pt>
                      <c:pt idx="14">
                        <c:v>1430.2325581395351</c:v>
                      </c:pt>
                      <c:pt idx="15">
                        <c:v>1944.9541284403672</c:v>
                      </c:pt>
                      <c:pt idx="16">
                        <c:v>2851.5625</c:v>
                      </c:pt>
                      <c:pt idx="17">
                        <c:v>3836.8794326241136</c:v>
                      </c:pt>
                      <c:pt idx="18">
                        <c:v>4584.9056603773579</c:v>
                      </c:pt>
                      <c:pt idx="19">
                        <c:v>5428.5714285714284</c:v>
                      </c:pt>
                      <c:pt idx="20">
                        <c:v>6634.6153846153848</c:v>
                      </c:pt>
                      <c:pt idx="21">
                        <c:v>7321.8884120171679</c:v>
                      </c:pt>
                      <c:pt idx="22">
                        <c:v>7886.2745098039222</c:v>
                      </c:pt>
                      <c:pt idx="23">
                        <c:v>7707.4074074074069</c:v>
                      </c:pt>
                      <c:pt idx="24">
                        <c:v>7531.4685314685321</c:v>
                      </c:pt>
                      <c:pt idx="25">
                        <c:v>7187.7110060769755</c:v>
                      </c:pt>
                      <c:pt idx="26">
                        <c:v>6825.9493670886077</c:v>
                      </c:pt>
                      <c:pt idx="27">
                        <c:v>6643.1852986217455</c:v>
                      </c:pt>
                      <c:pt idx="28">
                        <c:v>7432.2311587727136</c:v>
                      </c:pt>
                      <c:pt idx="29">
                        <c:v>6516.6010129431625</c:v>
                      </c:pt>
                      <c:pt idx="30">
                        <c:v>7071.4845197142104</c:v>
                      </c:pt>
                      <c:pt idx="31">
                        <c:v>5860.6996716342519</c:v>
                      </c:pt>
                      <c:pt idx="32">
                        <c:v>4447.9360319840089</c:v>
                      </c:pt>
                      <c:pt idx="33">
                        <c:v>4392.4324324324325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3-1A48-4B2D-94DF-834CC2BA8F82}"/>
                  </c:ext>
                </c:extLst>
              </c15:ser>
            </c15:filteredLineSeries>
            <c15:filteredLineSeries>
              <c15:ser>
                <c:idx val="20"/>
                <c:order val="20"/>
                <c:spPr>
                  <a:ln w="28575" cap="rnd" cmpd="sng" algn="ctr">
                    <a:solidFill>
                      <a:schemeClr val="accent5">
                        <a:lumMod val="70000"/>
                        <a:lumOff val="3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'2024'!$B$21:$AO$21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21">
                        <c:v>165</c:v>
                      </c:pt>
                      <c:pt idx="22">
                        <c:v>195</c:v>
                      </c:pt>
                      <c:pt idx="23">
                        <c:v>223</c:v>
                      </c:pt>
                      <c:pt idx="24">
                        <c:v>223</c:v>
                      </c:pt>
                      <c:pt idx="25">
                        <c:v>227.5</c:v>
                      </c:pt>
                      <c:pt idx="26">
                        <c:v>612.1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4-1A48-4B2D-94DF-834CC2BA8F82}"/>
                  </c:ext>
                </c:extLst>
              </c15:ser>
            </c15:filteredLineSeries>
            <c15:filteredLineSeries>
              <c15:ser>
                <c:idx val="21"/>
                <c:order val="21"/>
                <c:spPr>
                  <a:ln w="28575" cap="rnd" cmpd="sng" algn="ctr">
                    <a:solidFill>
                      <a:schemeClr val="accent1">
                        <a:lumMod val="7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'2024'!$B$22:$AO$22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23">
                        <c:v>208.10000000000002</c:v>
                      </c:pt>
                      <c:pt idx="24">
                        <c:v>215.4</c:v>
                      </c:pt>
                      <c:pt idx="25">
                        <c:v>600.9</c:v>
                      </c:pt>
                      <c:pt idx="26">
                        <c:v>1082.5</c:v>
                      </c:pt>
                      <c:pt idx="27">
                        <c:v>1684.9</c:v>
                      </c:pt>
                      <c:pt idx="28">
                        <c:v>3479.3</c:v>
                      </c:pt>
                      <c:pt idx="29">
                        <c:v>4292.3</c:v>
                      </c:pt>
                      <c:pt idx="30">
                        <c:v>9917.0964000000004</c:v>
                      </c:pt>
                      <c:pt idx="31">
                        <c:v>13951.063100000001</c:v>
                      </c:pt>
                      <c:pt idx="32">
                        <c:v>15865.3554</c:v>
                      </c:pt>
                      <c:pt idx="33">
                        <c:v>28769.9388</c:v>
                      </c:pt>
                      <c:pt idx="34">
                        <c:v>37059.627</c:v>
                      </c:pt>
                      <c:pt idx="35">
                        <c:v>42204.771999999997</c:v>
                      </c:pt>
                      <c:pt idx="36">
                        <c:v>53356.131000000001</c:v>
                      </c:pt>
                      <c:pt idx="37">
                        <c:v>73689.777000000002</c:v>
                      </c:pt>
                      <c:pt idx="38">
                        <c:v>100095.389</c:v>
                      </c:pt>
                      <c:pt idx="39">
                        <c:v>132489.64000000001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5-1A48-4B2D-94DF-834CC2BA8F82}"/>
                  </c:ext>
                </c:extLst>
              </c15:ser>
            </c15:filteredLineSeries>
            <c15:filteredLineSeries>
              <c15:ser>
                <c:idx val="22"/>
                <c:order val="22"/>
                <c:spPr>
                  <a:ln w="28575" cap="rnd" cmpd="sng" algn="ctr">
                    <a:solidFill>
                      <a:schemeClr val="accent3">
                        <a:lumMod val="7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'2024'!$B$23:$AO$23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23">
                        <c:v>71.119654012493982</c:v>
                      </c:pt>
                      <c:pt idx="24">
                        <c:v>70.798514391829144</c:v>
                      </c:pt>
                      <c:pt idx="25">
                        <c:v>26.610084872690965</c:v>
                      </c:pt>
                      <c:pt idx="26">
                        <c:v>15.676674364896073</c:v>
                      </c:pt>
                      <c:pt idx="27">
                        <c:v>10.979880111579321</c:v>
                      </c:pt>
                      <c:pt idx="28">
                        <c:v>5.4378754347138782</c:v>
                      </c:pt>
                      <c:pt idx="29">
                        <c:v>4.3752766582018969</c:v>
                      </c:pt>
                      <c:pt idx="30">
                        <c:v>1.935042196423542</c:v>
                      </c:pt>
                      <c:pt idx="31">
                        <c:v>1.34971792938131</c:v>
                      </c:pt>
                      <c:pt idx="32">
                        <c:v>1.1288748060443701</c:v>
                      </c:pt>
                      <c:pt idx="33">
                        <c:v>0.63538543224151733</c:v>
                      </c:pt>
                      <c:pt idx="34">
                        <c:v>0.50567157624117476</c:v>
                      </c:pt>
                      <c:pt idx="35">
                        <c:v>0.44994911949767202</c:v>
                      </c:pt>
                      <c:pt idx="36">
                        <c:v>0.38271140761686784</c:v>
                      </c:pt>
                      <c:pt idx="37">
                        <c:v>0.28321431885999598</c:v>
                      </c:pt>
                      <c:pt idx="38">
                        <c:v>0.21429558558386741</c:v>
                      </c:pt>
                      <c:pt idx="39">
                        <c:v>0.1697551597241867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6-1A48-4B2D-94DF-834CC2BA8F82}"/>
                  </c:ext>
                </c:extLst>
              </c15:ser>
            </c15:filteredLineSeries>
          </c:ext>
        </c:extLst>
      </c:lineChart>
      <c:catAx>
        <c:axId val="15868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945792"/>
        <c:crosses val="autoZero"/>
        <c:auto val="1"/>
        <c:lblAlgn val="ctr"/>
        <c:lblOffset val="100"/>
        <c:noMultiLvlLbl val="0"/>
      </c:catAx>
      <c:valAx>
        <c:axId val="15894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689792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549716184136963"/>
          <c:y val="0.19951761399320295"/>
          <c:w val="0.85961373578302713"/>
          <c:h val="0.63937736949547974"/>
        </c:manualLayout>
      </c:layout>
      <c:lineChart>
        <c:grouping val="standard"/>
        <c:varyColors val="0"/>
        <c:ser>
          <c:idx val="11"/>
          <c:order val="11"/>
          <c:tx>
            <c:v>Investment /cell</c:v>
          </c:tx>
          <c:spPr>
            <a:ln w="28575" cap="rnd" cmpd="sng" algn="ctr">
              <a:solidFill>
                <a:schemeClr val="tx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'2024'!$B$1:$AO$1</c:f>
              <c:numCache>
                <c:formatCode>General</c:formatCode>
                <c:ptCount val="40"/>
                <c:pt idx="0">
                  <c:v>1985</c:v>
                </c:pt>
                <c:pt idx="1">
                  <c:v>1986</c:v>
                </c:pt>
                <c:pt idx="2">
                  <c:v>1987</c:v>
                </c:pt>
                <c:pt idx="3">
                  <c:v>1988</c:v>
                </c:pt>
                <c:pt idx="4">
                  <c:v>1989</c:v>
                </c:pt>
                <c:pt idx="5">
                  <c:v>1990</c:v>
                </c:pt>
                <c:pt idx="6">
                  <c:v>1991</c:v>
                </c:pt>
                <c:pt idx="7">
                  <c:v>1992</c:v>
                </c:pt>
                <c:pt idx="8">
                  <c:v>1993</c:v>
                </c:pt>
                <c:pt idx="9">
                  <c:v>1994</c:v>
                </c:pt>
                <c:pt idx="10">
                  <c:v>1995</c:v>
                </c:pt>
                <c:pt idx="11">
                  <c:v>1996</c:v>
                </c:pt>
                <c:pt idx="12">
                  <c:v>1997</c:v>
                </c:pt>
                <c:pt idx="13">
                  <c:v>1998</c:v>
                </c:pt>
                <c:pt idx="14">
                  <c:v>1999</c:v>
                </c:pt>
                <c:pt idx="15">
                  <c:v>2000</c:v>
                </c:pt>
                <c:pt idx="16">
                  <c:v>2001</c:v>
                </c:pt>
                <c:pt idx="17">
                  <c:v>2002</c:v>
                </c:pt>
                <c:pt idx="18">
                  <c:v>2003</c:v>
                </c:pt>
                <c:pt idx="19">
                  <c:v>2004</c:v>
                </c:pt>
                <c:pt idx="20">
                  <c:v>2005</c:v>
                </c:pt>
                <c:pt idx="21">
                  <c:v>2006</c:v>
                </c:pt>
                <c:pt idx="22">
                  <c:v>2007</c:v>
                </c:pt>
                <c:pt idx="23">
                  <c:v>2008</c:v>
                </c:pt>
                <c:pt idx="24">
                  <c:v>2009</c:v>
                </c:pt>
                <c:pt idx="25">
                  <c:v>2010</c:v>
                </c:pt>
                <c:pt idx="26">
                  <c:v>2011</c:v>
                </c:pt>
                <c:pt idx="27">
                  <c:v>2012</c:v>
                </c:pt>
                <c:pt idx="28">
                  <c:v>2013</c:v>
                </c:pt>
                <c:pt idx="29">
                  <c:v>2014</c:v>
                </c:pt>
                <c:pt idx="30">
                  <c:v>2015</c:v>
                </c:pt>
                <c:pt idx="31">
                  <c:v>2016</c:v>
                </c:pt>
                <c:pt idx="32">
                  <c:v>2017</c:v>
                </c:pt>
                <c:pt idx="33">
                  <c:v>2018</c:v>
                </c:pt>
                <c:pt idx="34">
                  <c:v>2019</c:v>
                </c:pt>
                <c:pt idx="35">
                  <c:v>2020</c:v>
                </c:pt>
                <c:pt idx="36">
                  <c:v>2021</c:v>
                </c:pt>
                <c:pt idx="37">
                  <c:v>2022</c:v>
                </c:pt>
                <c:pt idx="38">
                  <c:v>2023</c:v>
                </c:pt>
                <c:pt idx="39">
                  <c:v>2024</c:v>
                </c:pt>
              </c:numCache>
              <c:extLst xmlns:c15="http://schemas.microsoft.com/office/drawing/2012/chart"/>
            </c:numRef>
          </c:cat>
          <c:val>
            <c:numRef>
              <c:f>'2024'!$B$12:$AO$12</c:f>
              <c:numCache>
                <c:formatCode>#,##0.0</c:formatCode>
                <c:ptCount val="40"/>
                <c:pt idx="0">
                  <c:v>0.98576122672508226</c:v>
                </c:pt>
                <c:pt idx="1">
                  <c:v>0.90264345583494521</c:v>
                </c:pt>
                <c:pt idx="2">
                  <c:v>0.95444685466377455</c:v>
                </c:pt>
                <c:pt idx="3">
                  <c:v>1.0283577438454345</c:v>
                </c:pt>
                <c:pt idx="4">
                  <c:v>1.0793955384984408</c:v>
                </c:pt>
                <c:pt idx="5">
                  <c:v>1.1217948717948718</c:v>
                </c:pt>
                <c:pt idx="6">
                  <c:v>1.1087039632980755</c:v>
                </c:pt>
                <c:pt idx="7">
                  <c:v>1.0963422916464538</c:v>
                </c:pt>
                <c:pt idx="8">
                  <c:v>1.0917030567685588</c:v>
                </c:pt>
                <c:pt idx="9">
                  <c:v>1.0546874999999998</c:v>
                </c:pt>
                <c:pt idx="10">
                  <c:v>1.0634073158893351</c:v>
                </c:pt>
                <c:pt idx="11">
                  <c:v>1.0850391080046597</c:v>
                </c:pt>
                <c:pt idx="12">
                  <c:v>0.89341085271317833</c:v>
                </c:pt>
                <c:pt idx="13">
                  <c:v>0.91823880279873116</c:v>
                </c:pt>
                <c:pt idx="14">
                  <c:v>0.77755240027045303</c:v>
                </c:pt>
                <c:pt idx="15">
                  <c:v>0.85915925130408088</c:v>
                </c:pt>
                <c:pt idx="16">
                  <c:v>0.82327113062568602</c:v>
                </c:pt>
                <c:pt idx="17">
                  <c:v>0.91073504715153086</c:v>
                </c:pt>
                <c:pt idx="18">
                  <c:v>0.89516891021314715</c:v>
                </c:pt>
                <c:pt idx="19">
                  <c:v>1.1028595817328213</c:v>
                </c:pt>
                <c:pt idx="20">
                  <c:v>1.0833528409431159</c:v>
                </c:pt>
                <c:pt idx="21">
                  <c:v>1.1425620996559533</c:v>
                </c:pt>
                <c:pt idx="22">
                  <c:v>1.1467470546041003</c:v>
                </c:pt>
                <c:pt idx="23">
                  <c:v>1.0936273902449098</c:v>
                </c:pt>
                <c:pt idx="24">
                  <c:v>1.1538726166722655</c:v>
                </c:pt>
                <c:pt idx="25">
                  <c:v>1.2248800802889135</c:v>
                </c:pt>
                <c:pt idx="26">
                  <c:v>1.1831960054343034</c:v>
                </c:pt>
                <c:pt idx="27">
                  <c:v>1.2108198383585338</c:v>
                </c:pt>
                <c:pt idx="28">
                  <c:v>1.3096333289525564</c:v>
                </c:pt>
                <c:pt idx="29">
                  <c:v>1.4446998037274998</c:v>
                </c:pt>
                <c:pt idx="30">
                  <c:v>1.5037903168132734</c:v>
                </c:pt>
                <c:pt idx="31">
                  <c:v>1.5859295439361212</c:v>
                </c:pt>
                <c:pt idx="32">
                  <c:v>1.5910594593257648</c:v>
                </c:pt>
                <c:pt idx="33">
                  <c:v>1.5515738069066594</c:v>
                </c:pt>
                <c:pt idx="34">
                  <c:v>1.4438318139760644</c:v>
                </c:pt>
                <c:pt idx="35">
                  <c:v>1.4405474395695266</c:v>
                </c:pt>
                <c:pt idx="36">
                  <c:v>1.517662281235751</c:v>
                </c:pt>
                <c:pt idx="37">
                  <c:v>1.6269517163525669</c:v>
                </c:pt>
                <c:pt idx="38">
                  <c:v>1.6293283449218325</c:v>
                </c:pt>
                <c:pt idx="39">
                  <c:v>1.6399950849521343</c:v>
                </c:pt>
              </c:numCache>
              <c:extLst xmlns:c15="http://schemas.microsoft.com/office/drawing/2012/chart"/>
            </c:numRef>
          </c:val>
          <c:smooth val="0"/>
          <c:extLst>
            <c:ext xmlns:c16="http://schemas.microsoft.com/office/drawing/2014/chart" uri="{C3380CC4-5D6E-409C-BE32-E72D297353CC}">
              <c16:uniqueId val="{0000000C-19BD-43A6-A5E9-8CEBA44957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89792"/>
        <c:axId val="15894579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spPr>
                  <a:ln w="28575" cap="rnd" cmpd="sng" algn="ctr">
                    <a:solidFill>
                      <a:schemeClr val="accent1"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19BD-43A6-A5E9-8CEBA449575B}"/>
                  </c:ext>
                </c:extLst>
              </c15:ser>
            </c15:filteredLineSeries>
            <c15:filteredLineSeries>
              <c15:ser>
                <c:idx val="1"/>
                <c:order val="1"/>
                <c:spPr>
                  <a:ln w="28575" cap="rnd" cmpd="sng" algn="ctr">
                    <a:solidFill>
                      <a:schemeClr val="accent3"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'2024'!$B$2:$AO$2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0.9</c:v>
                      </c:pt>
                      <c:pt idx="1">
                        <c:v>1.4</c:v>
                      </c:pt>
                      <c:pt idx="2">
                        <c:v>2.2000000000000002</c:v>
                      </c:pt>
                      <c:pt idx="3">
                        <c:v>3.3</c:v>
                      </c:pt>
                      <c:pt idx="4">
                        <c:v>4.5</c:v>
                      </c:pt>
                      <c:pt idx="5">
                        <c:v>6.3</c:v>
                      </c:pt>
                      <c:pt idx="6">
                        <c:v>8.6999999999999993</c:v>
                      </c:pt>
                      <c:pt idx="7">
                        <c:v>11.3</c:v>
                      </c:pt>
                      <c:pt idx="8">
                        <c:v>14</c:v>
                      </c:pt>
                      <c:pt idx="9">
                        <c:v>18.899999999999999</c:v>
                      </c:pt>
                      <c:pt idx="10">
                        <c:v>24.1</c:v>
                      </c:pt>
                      <c:pt idx="11">
                        <c:v>32.6</c:v>
                      </c:pt>
                      <c:pt idx="12">
                        <c:v>46.1</c:v>
                      </c:pt>
                      <c:pt idx="13">
                        <c:v>60.5</c:v>
                      </c:pt>
                      <c:pt idx="14">
                        <c:v>71.3</c:v>
                      </c:pt>
                      <c:pt idx="15">
                        <c:v>89.6</c:v>
                      </c:pt>
                      <c:pt idx="16">
                        <c:v>105</c:v>
                      </c:pt>
                      <c:pt idx="17">
                        <c:v>126.9</c:v>
                      </c:pt>
                      <c:pt idx="18">
                        <c:v>145.9</c:v>
                      </c:pt>
                      <c:pt idx="19">
                        <c:v>193.8</c:v>
                      </c:pt>
                      <c:pt idx="20">
                        <c:v>199</c:v>
                      </c:pt>
                      <c:pt idx="21">
                        <c:v>223.5</c:v>
                      </c:pt>
                      <c:pt idx="22">
                        <c:v>244.6</c:v>
                      </c:pt>
                      <c:pt idx="23">
                        <c:v>264.8</c:v>
                      </c:pt>
                      <c:pt idx="24">
                        <c:v>285.10000000000002</c:v>
                      </c:pt>
                      <c:pt idx="25">
                        <c:v>310</c:v>
                      </c:pt>
                      <c:pt idx="26">
                        <c:v>335.3</c:v>
                      </c:pt>
                      <c:pt idx="27">
                        <c:v>365.4</c:v>
                      </c:pt>
                      <c:pt idx="28">
                        <c:v>398.6</c:v>
                      </c:pt>
                      <c:pt idx="29">
                        <c:v>430.6</c:v>
                      </c:pt>
                      <c:pt idx="30">
                        <c:v>462.60500000000002</c:v>
                      </c:pt>
                      <c:pt idx="31">
                        <c:v>488.99599999999998</c:v>
                      </c:pt>
                      <c:pt idx="32">
                        <c:v>514.625</c:v>
                      </c:pt>
                      <c:pt idx="33">
                        <c:v>542.03300000000002</c:v>
                      </c:pt>
                      <c:pt idx="34">
                        <c:v>571.125</c:v>
                      </c:pt>
                      <c:pt idx="35">
                        <c:v>601.01800000000003</c:v>
                      </c:pt>
                      <c:pt idx="36">
                        <c:v>635.72900000000004</c:v>
                      </c:pt>
                      <c:pt idx="37">
                        <c:v>674.48699999999997</c:v>
                      </c:pt>
                      <c:pt idx="38">
                        <c:v>704.63400000000001</c:v>
                      </c:pt>
                      <c:pt idx="39">
                        <c:v>734.07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19BD-43A6-A5E9-8CEBA449575B}"/>
                  </c:ext>
                </c:extLst>
              </c15:ser>
            </c15:filteredLineSeries>
            <c15:filteredLineSeries>
              <c15:ser>
                <c:idx val="2"/>
                <c:order val="2"/>
                <c:spPr>
                  <a:ln w="28575" cap="rnd" cmpd="sng" algn="ctr">
                    <a:solidFill>
                      <a:schemeClr val="accent5"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'2024'!$B$3:$AO$3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0.34</c:v>
                      </c:pt>
                      <c:pt idx="1">
                        <c:v>0.68</c:v>
                      </c:pt>
                      <c:pt idx="2">
                        <c:v>1.23</c:v>
                      </c:pt>
                      <c:pt idx="3">
                        <c:v>2.1</c:v>
                      </c:pt>
                      <c:pt idx="4">
                        <c:v>3.6</c:v>
                      </c:pt>
                      <c:pt idx="5">
                        <c:v>5.3</c:v>
                      </c:pt>
                      <c:pt idx="6">
                        <c:v>7.6</c:v>
                      </c:pt>
                      <c:pt idx="7">
                        <c:v>11</c:v>
                      </c:pt>
                      <c:pt idx="8">
                        <c:v>16</c:v>
                      </c:pt>
                      <c:pt idx="9">
                        <c:v>24</c:v>
                      </c:pt>
                      <c:pt idx="10">
                        <c:v>34</c:v>
                      </c:pt>
                      <c:pt idx="11">
                        <c:v>44</c:v>
                      </c:pt>
                      <c:pt idx="12">
                        <c:v>55</c:v>
                      </c:pt>
                      <c:pt idx="13">
                        <c:v>69</c:v>
                      </c:pt>
                      <c:pt idx="14">
                        <c:v>86</c:v>
                      </c:pt>
                      <c:pt idx="15">
                        <c:v>109</c:v>
                      </c:pt>
                      <c:pt idx="16">
                        <c:v>128</c:v>
                      </c:pt>
                      <c:pt idx="17">
                        <c:v>141</c:v>
                      </c:pt>
                      <c:pt idx="18">
                        <c:v>159</c:v>
                      </c:pt>
                      <c:pt idx="19">
                        <c:v>182</c:v>
                      </c:pt>
                      <c:pt idx="20">
                        <c:v>208</c:v>
                      </c:pt>
                      <c:pt idx="21">
                        <c:v>233</c:v>
                      </c:pt>
                      <c:pt idx="22">
                        <c:v>255</c:v>
                      </c:pt>
                      <c:pt idx="23">
                        <c:v>270</c:v>
                      </c:pt>
                      <c:pt idx="24">
                        <c:v>286</c:v>
                      </c:pt>
                      <c:pt idx="25">
                        <c:v>296.2</c:v>
                      </c:pt>
                      <c:pt idx="26">
                        <c:v>316</c:v>
                      </c:pt>
                      <c:pt idx="27">
                        <c:v>326.5</c:v>
                      </c:pt>
                      <c:pt idx="28">
                        <c:v>335.7</c:v>
                      </c:pt>
                      <c:pt idx="29">
                        <c:v>355.4</c:v>
                      </c:pt>
                      <c:pt idx="30">
                        <c:v>377.9</c:v>
                      </c:pt>
                      <c:pt idx="31">
                        <c:v>395.9</c:v>
                      </c:pt>
                      <c:pt idx="32">
                        <c:v>400.2</c:v>
                      </c:pt>
                      <c:pt idx="33">
                        <c:v>421.8</c:v>
                      </c:pt>
                      <c:pt idx="34">
                        <c:v>442.5</c:v>
                      </c:pt>
                      <c:pt idx="35">
                        <c:v>468.89</c:v>
                      </c:pt>
                      <c:pt idx="36">
                        <c:v>498.91</c:v>
                      </c:pt>
                      <c:pt idx="37">
                        <c:v>522.96</c:v>
                      </c:pt>
                      <c:pt idx="38">
                        <c:v>558.06899999999996</c:v>
                      </c:pt>
                      <c:pt idx="39">
                        <c:v>579.346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19BD-43A6-A5E9-8CEBA449575B}"/>
                  </c:ext>
                </c:extLst>
              </c15:ser>
            </c15:filteredLineSeries>
            <c15:filteredLineSeries>
              <c15:ser>
                <c:idx val="3"/>
                <c:order val="3"/>
                <c:spPr>
                  <a:ln w="28575" cap="rnd" cmpd="sng" algn="ctr">
                    <a:solidFill>
                      <a:schemeClr val="accent1">
                        <a:lumMod val="6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'2024'!$B$4:$AO$4</c15:sqref>
                        </c15:formulaRef>
                      </c:ext>
                    </c:extLst>
                    <c:numCache>
                      <c:formatCode>#,##0</c:formatCode>
                      <c:ptCount val="40"/>
                      <c:pt idx="6">
                        <c:v>12</c:v>
                      </c:pt>
                      <c:pt idx="7">
                        <c:v>16</c:v>
                      </c:pt>
                      <c:pt idx="8">
                        <c:v>21</c:v>
                      </c:pt>
                      <c:pt idx="9">
                        <c:v>28</c:v>
                      </c:pt>
                      <c:pt idx="10">
                        <c:v>37</c:v>
                      </c:pt>
                      <c:pt idx="11">
                        <c:v>46</c:v>
                      </c:pt>
                      <c:pt idx="12">
                        <c:v>59</c:v>
                      </c:pt>
                      <c:pt idx="13">
                        <c:v>94</c:v>
                      </c:pt>
                      <c:pt idx="14">
                        <c:v>123</c:v>
                      </c:pt>
                      <c:pt idx="15">
                        <c:v>212</c:v>
                      </c:pt>
                      <c:pt idx="16">
                        <c:v>365</c:v>
                      </c:pt>
                      <c:pt idx="17">
                        <c:v>541</c:v>
                      </c:pt>
                      <c:pt idx="18">
                        <c:v>729</c:v>
                      </c:pt>
                      <c:pt idx="19">
                        <c:v>988</c:v>
                      </c:pt>
                      <c:pt idx="20">
                        <c:v>1380</c:v>
                      </c:pt>
                      <c:pt idx="21">
                        <c:v>1706</c:v>
                      </c:pt>
                      <c:pt idx="22">
                        <c:v>2011</c:v>
                      </c:pt>
                      <c:pt idx="23">
                        <c:v>2081</c:v>
                      </c:pt>
                      <c:pt idx="24">
                        <c:v>2154</c:v>
                      </c:pt>
                      <c:pt idx="25">
                        <c:v>2129</c:v>
                      </c:pt>
                      <c:pt idx="26">
                        <c:v>2157</c:v>
                      </c:pt>
                      <c:pt idx="27">
                        <c:v>2169</c:v>
                      </c:pt>
                      <c:pt idx="28">
                        <c:v>2495</c:v>
                      </c:pt>
                      <c:pt idx="29">
                        <c:v>2316</c:v>
                      </c:pt>
                      <c:pt idx="30">
                        <c:v>2672.3139999999999</c:v>
                      </c:pt>
                      <c:pt idx="31">
                        <c:v>2320.2510000000002</c:v>
                      </c:pt>
                      <c:pt idx="32">
                        <c:v>1780.0640000000001</c:v>
                      </c:pt>
                      <c:pt idx="33">
                        <c:v>1852.7280000000001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19BD-43A6-A5E9-8CEBA449575B}"/>
                  </c:ext>
                </c:extLst>
              </c15:ser>
            </c15:filteredLineSeries>
            <c15:filteredLineSeries>
              <c15:ser>
                <c:idx val="4"/>
                <c:order val="4"/>
                <c:spPr>
                  <a:ln w="28575" cap="rnd" cmpd="sng" algn="ctr">
                    <a:solidFill>
                      <a:schemeClr val="accent3">
                        <a:lumMod val="6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'2024'!$B$5:$AO$5</c15:sqref>
                        </c15:formulaRef>
                      </c:ext>
                    </c:extLst>
                    <c:numCache>
                      <c:formatCode>#,##0</c:formatCode>
                      <c:ptCount val="40"/>
                      <c:pt idx="0">
                        <c:v>913</c:v>
                      </c:pt>
                      <c:pt idx="1">
                        <c:v>1551</c:v>
                      </c:pt>
                      <c:pt idx="2">
                        <c:v>2305</c:v>
                      </c:pt>
                      <c:pt idx="3">
                        <c:v>3209</c:v>
                      </c:pt>
                      <c:pt idx="4">
                        <c:v>4169</c:v>
                      </c:pt>
                      <c:pt idx="5">
                        <c:v>5616</c:v>
                      </c:pt>
                      <c:pt idx="6">
                        <c:v>7847</c:v>
                      </c:pt>
                      <c:pt idx="7">
                        <c:v>10307</c:v>
                      </c:pt>
                      <c:pt idx="8">
                        <c:v>12824</c:v>
                      </c:pt>
                      <c:pt idx="9">
                        <c:v>17920</c:v>
                      </c:pt>
                      <c:pt idx="10">
                        <c:v>22663</c:v>
                      </c:pt>
                      <c:pt idx="11">
                        <c:v>30045</c:v>
                      </c:pt>
                      <c:pt idx="12">
                        <c:v>51600</c:v>
                      </c:pt>
                      <c:pt idx="13">
                        <c:v>65887</c:v>
                      </c:pt>
                      <c:pt idx="14">
                        <c:v>91698</c:v>
                      </c:pt>
                      <c:pt idx="15">
                        <c:v>104288</c:v>
                      </c:pt>
                      <c:pt idx="16">
                        <c:v>127540</c:v>
                      </c:pt>
                      <c:pt idx="17">
                        <c:v>139338</c:v>
                      </c:pt>
                      <c:pt idx="18">
                        <c:v>162986</c:v>
                      </c:pt>
                      <c:pt idx="19">
                        <c:v>175725</c:v>
                      </c:pt>
                      <c:pt idx="20">
                        <c:v>183689</c:v>
                      </c:pt>
                      <c:pt idx="21">
                        <c:v>195613</c:v>
                      </c:pt>
                      <c:pt idx="22">
                        <c:v>213299</c:v>
                      </c:pt>
                      <c:pt idx="23">
                        <c:v>242130</c:v>
                      </c:pt>
                      <c:pt idx="24">
                        <c:v>247081</c:v>
                      </c:pt>
                      <c:pt idx="25">
                        <c:v>253086</c:v>
                      </c:pt>
                      <c:pt idx="26">
                        <c:v>283385</c:v>
                      </c:pt>
                      <c:pt idx="27">
                        <c:v>301779</c:v>
                      </c:pt>
                      <c:pt idx="28">
                        <c:v>304360</c:v>
                      </c:pt>
                      <c:pt idx="29">
                        <c:v>298055</c:v>
                      </c:pt>
                      <c:pt idx="30">
                        <c:v>307626</c:v>
                      </c:pt>
                      <c:pt idx="31">
                        <c:v>308334</c:v>
                      </c:pt>
                      <c:pt idx="32">
                        <c:v>323448</c:v>
                      </c:pt>
                      <c:pt idx="33">
                        <c:v>349344</c:v>
                      </c:pt>
                      <c:pt idx="34">
                        <c:v>395562</c:v>
                      </c:pt>
                      <c:pt idx="35">
                        <c:v>417215</c:v>
                      </c:pt>
                      <c:pt idx="36">
                        <c:v>418887</c:v>
                      </c:pt>
                      <c:pt idx="37">
                        <c:v>414571</c:v>
                      </c:pt>
                      <c:pt idx="38">
                        <c:v>432469</c:v>
                      </c:pt>
                      <c:pt idx="39">
                        <c:v>447605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5-19BD-43A6-A5E9-8CEBA449575B}"/>
                  </c:ext>
                </c:extLst>
              </c15:ser>
            </c15:filteredLineSeries>
            <c15:filteredLineSeries>
              <c15:ser>
                <c:idx val="5"/>
                <c:order val="5"/>
                <c:spPr>
                  <a:ln w="28575" cap="rnd" cmpd="sng" algn="ctr">
                    <a:solidFill>
                      <a:schemeClr val="accent5">
                        <a:lumMod val="6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'2024'!$B$6:$AO$6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0.35</c:v>
                      </c:pt>
                      <c:pt idx="1">
                        <c:v>0.82199999999999995</c:v>
                      </c:pt>
                      <c:pt idx="2">
                        <c:v>1.2</c:v>
                      </c:pt>
                      <c:pt idx="3">
                        <c:v>1.9</c:v>
                      </c:pt>
                      <c:pt idx="4">
                        <c:v>3.3</c:v>
                      </c:pt>
                      <c:pt idx="5">
                        <c:v>4.5</c:v>
                      </c:pt>
                      <c:pt idx="6">
                        <c:v>5.6</c:v>
                      </c:pt>
                      <c:pt idx="7">
                        <c:v>7.8</c:v>
                      </c:pt>
                      <c:pt idx="8">
                        <c:v>10.9</c:v>
                      </c:pt>
                      <c:pt idx="9">
                        <c:v>14.2</c:v>
                      </c:pt>
                      <c:pt idx="10">
                        <c:v>18.600000000000001</c:v>
                      </c:pt>
                      <c:pt idx="11">
                        <c:v>23.6</c:v>
                      </c:pt>
                      <c:pt idx="12">
                        <c:v>27.5</c:v>
                      </c:pt>
                      <c:pt idx="13">
                        <c:v>33.1</c:v>
                      </c:pt>
                      <c:pt idx="14">
                        <c:v>40</c:v>
                      </c:pt>
                      <c:pt idx="15">
                        <c:v>52.4</c:v>
                      </c:pt>
                      <c:pt idx="16">
                        <c:v>65.3</c:v>
                      </c:pt>
                      <c:pt idx="17">
                        <c:v>76.5</c:v>
                      </c:pt>
                      <c:pt idx="18">
                        <c:v>87.6</c:v>
                      </c:pt>
                      <c:pt idx="19">
                        <c:v>102.1</c:v>
                      </c:pt>
                      <c:pt idx="20">
                        <c:v>113.5</c:v>
                      </c:pt>
                      <c:pt idx="21">
                        <c:v>125.4</c:v>
                      </c:pt>
                      <c:pt idx="22">
                        <c:v>138.80000000000001</c:v>
                      </c:pt>
                      <c:pt idx="23">
                        <c:v>148</c:v>
                      </c:pt>
                      <c:pt idx="24">
                        <c:v>152.5</c:v>
                      </c:pt>
                      <c:pt idx="25">
                        <c:v>159.9</c:v>
                      </c:pt>
                      <c:pt idx="26">
                        <c:v>169.7</c:v>
                      </c:pt>
                      <c:pt idx="27">
                        <c:v>185</c:v>
                      </c:pt>
                      <c:pt idx="28">
                        <c:v>189.2</c:v>
                      </c:pt>
                      <c:pt idx="29">
                        <c:v>187.8</c:v>
                      </c:pt>
                      <c:pt idx="30">
                        <c:v>191.9</c:v>
                      </c:pt>
                      <c:pt idx="31">
                        <c:v>188.3</c:v>
                      </c:pt>
                      <c:pt idx="32">
                        <c:v>179.1</c:v>
                      </c:pt>
                      <c:pt idx="33">
                        <c:v>182.8</c:v>
                      </c:pt>
                      <c:pt idx="34">
                        <c:v>187.4</c:v>
                      </c:pt>
                      <c:pt idx="35">
                        <c:v>189.9</c:v>
                      </c:pt>
                      <c:pt idx="36">
                        <c:v>204.2</c:v>
                      </c:pt>
                      <c:pt idx="37">
                        <c:v>208.7</c:v>
                      </c:pt>
                      <c:pt idx="38">
                        <c:v>214.5</c:v>
                      </c:pt>
                      <c:pt idx="39">
                        <c:v>224.90799999999999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19BD-43A6-A5E9-8CEBA449575B}"/>
                  </c:ext>
                </c:extLst>
              </c15:ser>
            </c15:filteredLineSeries>
            <c15:filteredLineSeries>
              <c15:ser>
                <c:idx val="6"/>
                <c:order val="6"/>
                <c:spPr>
                  <a:ln w="28575" cap="rnd" cmpd="sng" algn="ctr">
                    <a:solidFill>
                      <a:schemeClr val="accent1">
                        <a:lumMod val="80000"/>
                        <a:lumOff val="2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'2024'!$B$7:$AO$7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5.8999999999999997E-2</c:v>
                      </c:pt>
                      <c:pt idx="15">
                        <c:v>0.21099999999999999</c:v>
                      </c:pt>
                      <c:pt idx="16">
                        <c:v>0.49</c:v>
                      </c:pt>
                      <c:pt idx="17">
                        <c:v>0.90400000000000003</c:v>
                      </c:pt>
                      <c:pt idx="18">
                        <c:v>1.8580000000000001</c:v>
                      </c:pt>
                      <c:pt idx="19">
                        <c:v>4.6040000000000001</c:v>
                      </c:pt>
                      <c:pt idx="20">
                        <c:v>8.6</c:v>
                      </c:pt>
                      <c:pt idx="21">
                        <c:v>15.2</c:v>
                      </c:pt>
                      <c:pt idx="22">
                        <c:v>23.2</c:v>
                      </c:pt>
                      <c:pt idx="23">
                        <c:v>32.299999999999997</c:v>
                      </c:pt>
                      <c:pt idx="24">
                        <c:v>41.5</c:v>
                      </c:pt>
                      <c:pt idx="25">
                        <c:v>50.1</c:v>
                      </c:pt>
                      <c:pt idx="26">
                        <c:v>62.7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7-19BD-43A6-A5E9-8CEBA449575B}"/>
                  </c:ext>
                </c:extLst>
              </c15:ser>
            </c15:filteredLineSeries>
            <c15:filteredLineSeries>
              <c15:ser>
                <c:idx val="7"/>
                <c:order val="7"/>
                <c:spPr>
                  <a:ln w="28575" cap="rnd" cmpd="sng" algn="ctr">
                    <a:solidFill>
                      <a:schemeClr val="accent3">
                        <a:lumMod val="80000"/>
                        <a:lumOff val="2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'2024'!$B$8:$AO$8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0.35</c:v>
                      </c:pt>
                      <c:pt idx="1">
                        <c:v>0.82199999999999995</c:v>
                      </c:pt>
                      <c:pt idx="2">
                        <c:v>1.2</c:v>
                      </c:pt>
                      <c:pt idx="3">
                        <c:v>1.9</c:v>
                      </c:pt>
                      <c:pt idx="4">
                        <c:v>3.3</c:v>
                      </c:pt>
                      <c:pt idx="5">
                        <c:v>4.5</c:v>
                      </c:pt>
                      <c:pt idx="6">
                        <c:v>5.6</c:v>
                      </c:pt>
                      <c:pt idx="7">
                        <c:v>7.8</c:v>
                      </c:pt>
                      <c:pt idx="8">
                        <c:v>10.9</c:v>
                      </c:pt>
                      <c:pt idx="9">
                        <c:v>14.2</c:v>
                      </c:pt>
                      <c:pt idx="10">
                        <c:v>18.600000000000001</c:v>
                      </c:pt>
                      <c:pt idx="11">
                        <c:v>23.6</c:v>
                      </c:pt>
                      <c:pt idx="12">
                        <c:v>27.5</c:v>
                      </c:pt>
                      <c:pt idx="13">
                        <c:v>33.1</c:v>
                      </c:pt>
                      <c:pt idx="14">
                        <c:v>40</c:v>
                      </c:pt>
                      <c:pt idx="15">
                        <c:v>52.189</c:v>
                      </c:pt>
                      <c:pt idx="16">
                        <c:v>64.81</c:v>
                      </c:pt>
                      <c:pt idx="17">
                        <c:v>75.596000000000004</c:v>
                      </c:pt>
                      <c:pt idx="18">
                        <c:v>85.74199999999999</c:v>
                      </c:pt>
                      <c:pt idx="19">
                        <c:v>97.495999999999995</c:v>
                      </c:pt>
                      <c:pt idx="20">
                        <c:v>104.9</c:v>
                      </c:pt>
                      <c:pt idx="21">
                        <c:v>110.2</c:v>
                      </c:pt>
                      <c:pt idx="22">
                        <c:v>115.60000000000001</c:v>
                      </c:pt>
                      <c:pt idx="23">
                        <c:v>115.7</c:v>
                      </c:pt>
                      <c:pt idx="24">
                        <c:v>111</c:v>
                      </c:pt>
                      <c:pt idx="25">
                        <c:v>109.80000000000001</c:v>
                      </c:pt>
                      <c:pt idx="26">
                        <c:v>106.99999999999999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8-19BD-43A6-A5E9-8CEBA449575B}"/>
                  </c:ext>
                </c:extLst>
              </c15:ser>
            </c15:filteredLineSeries>
            <c15:filteredLineSeries>
              <c15:ser>
                <c:idx val="8"/>
                <c:order val="8"/>
                <c:spPr>
                  <a:ln w="28575" cap="rnd" cmpd="sng" algn="ctr">
                    <a:solidFill>
                      <a:schemeClr val="accent5">
                        <a:lumMod val="80000"/>
                        <a:lumOff val="2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'2024'!$B$9:$AO$9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15">
                        <c:v>0.01</c:v>
                      </c:pt>
                      <c:pt idx="16">
                        <c:v>0.3</c:v>
                      </c:pt>
                      <c:pt idx="17">
                        <c:v>1</c:v>
                      </c:pt>
                      <c:pt idx="18">
                        <c:v>2.1</c:v>
                      </c:pt>
                      <c:pt idx="19">
                        <c:v>4.7</c:v>
                      </c:pt>
                      <c:pt idx="20">
                        <c:v>81.2</c:v>
                      </c:pt>
                      <c:pt idx="21">
                        <c:v>158.6</c:v>
                      </c:pt>
                      <c:pt idx="22">
                        <c:v>362.5</c:v>
                      </c:pt>
                      <c:pt idx="23">
                        <c:v>1005.1</c:v>
                      </c:pt>
                      <c:pt idx="24">
                        <c:v>1563</c:v>
                      </c:pt>
                      <c:pt idx="25">
                        <c:v>2051.6799999999998</c:v>
                      </c:pt>
                      <c:pt idx="26">
                        <c:v>2303.5</c:v>
                      </c:pt>
                      <c:pt idx="27">
                        <c:v>2190</c:v>
                      </c:pt>
                      <c:pt idx="28">
                        <c:v>1910.2</c:v>
                      </c:pt>
                      <c:pt idx="29">
                        <c:v>1921.1</c:v>
                      </c:pt>
                      <c:pt idx="30">
                        <c:v>1889.028</c:v>
                      </c:pt>
                      <c:pt idx="31">
                        <c:v>1660.9179999999999</c:v>
                      </c:pt>
                      <c:pt idx="32">
                        <c:v>1496.893</c:v>
                      </c:pt>
                      <c:pt idx="33">
                        <c:v>1700.587</c:v>
                      </c:pt>
                      <c:pt idx="34">
                        <c:v>1707.7929999999999</c:v>
                      </c:pt>
                      <c:pt idx="35">
                        <c:v>1716.7360000000001</c:v>
                      </c:pt>
                      <c:pt idx="36">
                        <c:v>1543.808</c:v>
                      </c:pt>
                      <c:pt idx="37">
                        <c:v>1624.116</c:v>
                      </c:pt>
                      <c:pt idx="38">
                        <c:v>1612.904</c:v>
                      </c:pt>
                      <c:pt idx="39">
                        <c:v>1616.3579999999999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9-19BD-43A6-A5E9-8CEBA449575B}"/>
                  </c:ext>
                </c:extLst>
              </c15:ser>
            </c15:filteredLineSeries>
            <c15:filteredLineSeries>
              <c15:ser>
                <c:idx val="9"/>
                <c:order val="9"/>
                <c:spPr>
                  <a:ln w="28575" cap="rnd" cmpd="sng" algn="ctr">
                    <a:solidFill>
                      <a:schemeClr val="accent1">
                        <a:lumMod val="8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'2024'!$B$10:$AO$10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25">
                        <c:v>388</c:v>
                      </c:pt>
                      <c:pt idx="26">
                        <c:v>866.8</c:v>
                      </c:pt>
                      <c:pt idx="27">
                        <c:v>1468</c:v>
                      </c:pt>
                      <c:pt idx="28">
                        <c:v>3229.8</c:v>
                      </c:pt>
                      <c:pt idx="29">
                        <c:v>4060.7</c:v>
                      </c:pt>
                      <c:pt idx="30">
                        <c:v>9649.8649999999998</c:v>
                      </c:pt>
                      <c:pt idx="31">
                        <c:v>13719.038</c:v>
                      </c:pt>
                      <c:pt idx="32">
                        <c:v>15687.349</c:v>
                      </c:pt>
                      <c:pt idx="33">
                        <c:v>28584.666000000001</c:v>
                      </c:pt>
                      <c:pt idx="34">
                        <c:v>37059.627</c:v>
                      </c:pt>
                      <c:pt idx="35">
                        <c:v>42204.771999999997</c:v>
                      </c:pt>
                      <c:pt idx="36">
                        <c:v>53356.131000000001</c:v>
                      </c:pt>
                      <c:pt idx="37">
                        <c:v>73689.777000000002</c:v>
                      </c:pt>
                      <c:pt idx="38">
                        <c:v>100095.389</c:v>
                      </c:pt>
                      <c:pt idx="39">
                        <c:v>132489.64000000001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A-19BD-43A6-A5E9-8CEBA449575B}"/>
                  </c:ext>
                </c:extLst>
              </c15:ser>
            </c15:filteredLineSeries>
            <c15:filteredLineSeries>
              <c15:ser>
                <c:idx val="10"/>
                <c:order val="10"/>
                <c:spPr>
                  <a:ln w="28575" cap="rnd" cmpd="sng" algn="ctr">
                    <a:solidFill>
                      <a:schemeClr val="accent3">
                        <a:lumMod val="8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'2024'!$B$11:$AO$11</c15:sqref>
                        </c15:formulaRef>
                      </c:ext>
                    </c:extLst>
                    <c:numCache>
                      <c:formatCode>General</c:formatCode>
                      <c:ptCount val="40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B-19BD-43A6-A5E9-8CEBA449575B}"/>
                  </c:ext>
                </c:extLst>
              </c15:ser>
            </c15:filteredLineSeries>
            <c15:filteredLineSeries>
              <c15:ser>
                <c:idx val="12"/>
                <c:order val="12"/>
                <c:spPr>
                  <a:ln w="28575" cap="rnd" cmpd="sng" algn="ctr">
                    <a:solidFill>
                      <a:schemeClr val="accent1">
                        <a:lumMod val="60000"/>
                        <a:lumOff val="4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'2024'!$B$13:$AO$13</c15:sqref>
                        </c15:formulaRef>
                      </c:ext>
                    </c:extLst>
                    <c:numCache>
                      <c:formatCode>#,##0</c:formatCode>
                      <c:ptCount val="40"/>
                      <c:pt idx="0">
                        <c:v>372.39868565169769</c:v>
                      </c:pt>
                      <c:pt idx="1">
                        <c:v>438.42682140554484</c:v>
                      </c:pt>
                      <c:pt idx="2">
                        <c:v>533.62255965292832</c:v>
                      </c:pt>
                      <c:pt idx="3">
                        <c:v>654.40947335618569</c:v>
                      </c:pt>
                      <c:pt idx="4">
                        <c:v>863.51643079875271</c:v>
                      </c:pt>
                      <c:pt idx="5">
                        <c:v>943.73219373219365</c:v>
                      </c:pt>
                      <c:pt idx="6">
                        <c:v>968.52300242130752</c:v>
                      </c:pt>
                      <c:pt idx="7">
                        <c:v>1067.2358591248667</c:v>
                      </c:pt>
                      <c:pt idx="8">
                        <c:v>1247.6606363069245</c:v>
                      </c:pt>
                      <c:pt idx="9">
                        <c:v>1339.2857142857142</c:v>
                      </c:pt>
                      <c:pt idx="10">
                        <c:v>1500.2426863169044</c:v>
                      </c:pt>
                      <c:pt idx="11">
                        <c:v>1464.4699617240806</c:v>
                      </c:pt>
                      <c:pt idx="12">
                        <c:v>1065.8914728682171</c:v>
                      </c:pt>
                      <c:pt idx="13">
                        <c:v>1047.2475602167347</c:v>
                      </c:pt>
                      <c:pt idx="14">
                        <c:v>937.86124015790961</c:v>
                      </c:pt>
                      <c:pt idx="15">
                        <c:v>1045.1825713409021</c:v>
                      </c:pt>
                      <c:pt idx="16">
                        <c:v>1003.6067116198839</c:v>
                      </c:pt>
                      <c:pt idx="17">
                        <c:v>1011.9278301683676</c:v>
                      </c:pt>
                      <c:pt idx="18">
                        <c:v>975.5439117470213</c:v>
                      </c:pt>
                      <c:pt idx="19">
                        <c:v>1035.7092047232893</c:v>
                      </c:pt>
                      <c:pt idx="20">
                        <c:v>1132.3486980711964</c:v>
                      </c:pt>
                      <c:pt idx="21">
                        <c:v>1191.127379059674</c:v>
                      </c:pt>
                      <c:pt idx="22">
                        <c:v>1195.5049015700963</c:v>
                      </c:pt>
                      <c:pt idx="23">
                        <c:v>1115.103456820716</c:v>
                      </c:pt>
                      <c:pt idx="24">
                        <c:v>1157.5151468546751</c:v>
                      </c:pt>
                      <c:pt idx="25">
                        <c:v>1170.3531605857297</c:v>
                      </c:pt>
                      <c:pt idx="26">
                        <c:v>1115.0907775640912</c:v>
                      </c:pt>
                      <c:pt idx="27">
                        <c:v>1081.9175621895492</c:v>
                      </c:pt>
                      <c:pt idx="28">
                        <c:v>1102.9701669076094</c:v>
                      </c:pt>
                      <c:pt idx="29">
                        <c:v>1192.3973763231618</c:v>
                      </c:pt>
                      <c:pt idx="30">
                        <c:v>1228.4397287615482</c:v>
                      </c:pt>
                      <c:pt idx="31">
                        <c:v>1283.9972237897862</c:v>
                      </c:pt>
                      <c:pt idx="32">
                        <c:v>1237.2931661348964</c:v>
                      </c:pt>
                      <c:pt idx="33">
                        <c:v>1207.4058807364661</c:v>
                      </c:pt>
                      <c:pt idx="34">
                        <c:v>1118.6615498960971</c:v>
                      </c:pt>
                      <c:pt idx="35">
                        <c:v>1123.8570041824958</c:v>
                      </c:pt>
                      <c:pt idx="36">
                        <c:v>1191.0372009635057</c:v>
                      </c:pt>
                      <c:pt idx="37">
                        <c:v>1261.4485817869556</c:v>
                      </c:pt>
                      <c:pt idx="38">
                        <c:v>1290.425440898654</c:v>
                      </c:pt>
                      <c:pt idx="39">
                        <c:v>1294.3242367712603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D-19BD-43A6-A5E9-8CEBA449575B}"/>
                  </c:ext>
                </c:extLst>
              </c15:ser>
            </c15:filteredLineSeries>
            <c15:filteredLineSeries>
              <c15:ser>
                <c:idx val="13"/>
                <c:order val="13"/>
                <c:spPr>
                  <a:ln w="28575" cap="rnd" cmpd="sng" algn="ctr">
                    <a:solidFill>
                      <a:schemeClr val="accent3">
                        <a:lumMod val="60000"/>
                        <a:lumOff val="4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'2024'!$B$14:$AO$14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1029.4117647058822</c:v>
                      </c:pt>
                      <c:pt idx="1">
                        <c:v>1208.8235294117646</c:v>
                      </c:pt>
                      <c:pt idx="2">
                        <c:v>975.60975609756099</c:v>
                      </c:pt>
                      <c:pt idx="3">
                        <c:v>904.7619047619047</c:v>
                      </c:pt>
                      <c:pt idx="4">
                        <c:v>916.66666666666663</c:v>
                      </c:pt>
                      <c:pt idx="5">
                        <c:v>849.05660377358492</c:v>
                      </c:pt>
                      <c:pt idx="6">
                        <c:v>736.8421052631578</c:v>
                      </c:pt>
                      <c:pt idx="7">
                        <c:v>709.09090909090912</c:v>
                      </c:pt>
                      <c:pt idx="8">
                        <c:v>681.25</c:v>
                      </c:pt>
                      <c:pt idx="9">
                        <c:v>591.66666666666663</c:v>
                      </c:pt>
                      <c:pt idx="10">
                        <c:v>547.05882352941182</c:v>
                      </c:pt>
                      <c:pt idx="11">
                        <c:v>536.36363636363637</c:v>
                      </c:pt>
                      <c:pt idx="12">
                        <c:v>500</c:v>
                      </c:pt>
                      <c:pt idx="13">
                        <c:v>479.71014492753625</c:v>
                      </c:pt>
                      <c:pt idx="14">
                        <c:v>465.11627906976742</c:v>
                      </c:pt>
                      <c:pt idx="15">
                        <c:v>478.79816513761472</c:v>
                      </c:pt>
                      <c:pt idx="16">
                        <c:v>506.328125</c:v>
                      </c:pt>
                      <c:pt idx="17">
                        <c:v>536.14184397163126</c:v>
                      </c:pt>
                      <c:pt idx="18">
                        <c:v>539.25786163522002</c:v>
                      </c:pt>
                      <c:pt idx="19">
                        <c:v>535.69230769230774</c:v>
                      </c:pt>
                      <c:pt idx="20">
                        <c:v>504.32692307692304</c:v>
                      </c:pt>
                      <c:pt idx="21">
                        <c:v>472.96137339055792</c:v>
                      </c:pt>
                      <c:pt idx="22">
                        <c:v>453.33333333333337</c:v>
                      </c:pt>
                      <c:pt idx="23">
                        <c:v>428.51851851851853</c:v>
                      </c:pt>
                      <c:pt idx="24">
                        <c:v>388.11188811188811</c:v>
                      </c:pt>
                      <c:pt idx="25">
                        <c:v>370.69547602970971</c:v>
                      </c:pt>
                      <c:pt idx="26">
                        <c:v>338.60759493670884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E-19BD-43A6-A5E9-8CEBA449575B}"/>
                  </c:ext>
                </c:extLst>
              </c15:ser>
            </c15:filteredLineSeries>
            <c15:filteredLineSeries>
              <c15:ser>
                <c:idx val="14"/>
                <c:order val="14"/>
                <c:spPr>
                  <a:ln w="28575" cap="rnd" cmpd="sng" algn="ctr">
                    <a:solidFill>
                      <a:schemeClr val="accent5">
                        <a:lumMod val="60000"/>
                        <a:lumOff val="4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'2024'!$B$15:$AO$15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6">
                        <c:v>1.5292468459283803</c:v>
                      </c:pt>
                      <c:pt idx="7">
                        <c:v>1.5523430678179879</c:v>
                      </c:pt>
                      <c:pt idx="8">
                        <c:v>1.6375545851528384</c:v>
                      </c:pt>
                      <c:pt idx="9">
                        <c:v>1.5625</c:v>
                      </c:pt>
                      <c:pt idx="10">
                        <c:v>1.6326170409919252</c:v>
                      </c:pt>
                      <c:pt idx="11">
                        <c:v>1.5310367781660843</c:v>
                      </c:pt>
                      <c:pt idx="12">
                        <c:v>1.1434108527131783</c:v>
                      </c:pt>
                      <c:pt idx="13">
                        <c:v>1.4266850820343924</c:v>
                      </c:pt>
                      <c:pt idx="14">
                        <c:v>1.3413596806909638</c:v>
                      </c:pt>
                      <c:pt idx="15">
                        <c:v>2.0328321571034058</c:v>
                      </c:pt>
                      <c:pt idx="16">
                        <c:v>2.8618472636035754</c:v>
                      </c:pt>
                      <c:pt idx="17">
                        <c:v>3.8826450788729563</c:v>
                      </c:pt>
                      <c:pt idx="18">
                        <c:v>4.4727768029155879</c:v>
                      </c:pt>
                      <c:pt idx="19">
                        <c:v>5.6224213970692842</c:v>
                      </c:pt>
                      <c:pt idx="20">
                        <c:v>7.5126980929723608</c:v>
                      </c:pt>
                      <c:pt idx="21">
                        <c:v>8.7213017539734068</c:v>
                      </c:pt>
                      <c:pt idx="22">
                        <c:v>9.4280798315978966</c:v>
                      </c:pt>
                      <c:pt idx="23">
                        <c:v>8.5945566431255944</c:v>
                      </c:pt>
                      <c:pt idx="24">
                        <c:v>8.7177889032341618</c:v>
                      </c:pt>
                      <c:pt idx="25">
                        <c:v>8.4121602933390225</c:v>
                      </c:pt>
                      <c:pt idx="26">
                        <c:v>7.6115531873599522</c:v>
                      </c:pt>
                      <c:pt idx="27">
                        <c:v>7.1873788434582924</c:v>
                      </c:pt>
                      <c:pt idx="28">
                        <c:v>8.1975292416874765</c:v>
                      </c:pt>
                      <c:pt idx="29">
                        <c:v>7.7703779503782862</c:v>
                      </c:pt>
                      <c:pt idx="30">
                        <c:v>8.6868925253392089</c:v>
                      </c:pt>
                      <c:pt idx="31">
                        <c:v>7.5251221078440915</c:v>
                      </c:pt>
                      <c:pt idx="32">
                        <c:v>5.503400855778982</c:v>
                      </c:pt>
                      <c:pt idx="33">
                        <c:v>5.303448749656499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F-19BD-43A6-A5E9-8CEBA449575B}"/>
                  </c:ext>
                </c:extLst>
              </c15:ser>
            </c15:filteredLineSeries>
            <c15:filteredLineSeries>
              <c15:ser>
                <c:idx val="15"/>
                <c:order val="15"/>
                <c:spPr>
                  <a:ln w="28575" cap="rnd" cmpd="sng" algn="ctr">
                    <a:solidFill>
                      <a:schemeClr val="accent1">
                        <a:lumMod val="5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'2024'!$B$16:$AO$16</c15:sqref>
                        </c15:formulaRef>
                      </c:ext>
                    </c:extLst>
                    <c:numCache>
                      <c:formatCode>#,##0</c:formatCode>
                      <c:ptCount val="40"/>
                      <c:pt idx="6">
                        <c:v>1578.9473684210527</c:v>
                      </c:pt>
                      <c:pt idx="7">
                        <c:v>1454.5454545454545</c:v>
                      </c:pt>
                      <c:pt idx="8">
                        <c:v>1312.5</c:v>
                      </c:pt>
                      <c:pt idx="9">
                        <c:v>1166.6666666666667</c:v>
                      </c:pt>
                      <c:pt idx="10">
                        <c:v>1088.2352941176471</c:v>
                      </c:pt>
                      <c:pt idx="11">
                        <c:v>1045.4545454545455</c:v>
                      </c:pt>
                      <c:pt idx="12">
                        <c:v>1072.7272727272727</c:v>
                      </c:pt>
                      <c:pt idx="13">
                        <c:v>1362.3188405797102</c:v>
                      </c:pt>
                      <c:pt idx="14">
                        <c:v>1430.2325581395351</c:v>
                      </c:pt>
                      <c:pt idx="15">
                        <c:v>1944.9541284403672</c:v>
                      </c:pt>
                      <c:pt idx="16">
                        <c:v>2851.5625</c:v>
                      </c:pt>
                      <c:pt idx="17">
                        <c:v>3836.8794326241136</c:v>
                      </c:pt>
                      <c:pt idx="18">
                        <c:v>4584.9056603773579</c:v>
                      </c:pt>
                      <c:pt idx="19">
                        <c:v>5428.5714285714284</c:v>
                      </c:pt>
                      <c:pt idx="20">
                        <c:v>6634.6153846153848</c:v>
                      </c:pt>
                      <c:pt idx="21">
                        <c:v>7321.8884120171679</c:v>
                      </c:pt>
                      <c:pt idx="22">
                        <c:v>7886.2745098039222</c:v>
                      </c:pt>
                      <c:pt idx="23">
                        <c:v>7707.4074074074069</c:v>
                      </c:pt>
                      <c:pt idx="24">
                        <c:v>7531.4685314685321</c:v>
                      </c:pt>
                      <c:pt idx="25">
                        <c:v>7187.7110060769755</c:v>
                      </c:pt>
                      <c:pt idx="26">
                        <c:v>6825.9493670886077</c:v>
                      </c:pt>
                      <c:pt idx="27">
                        <c:v>6643.1852986217455</c:v>
                      </c:pt>
                      <c:pt idx="28">
                        <c:v>7432.2311587727136</c:v>
                      </c:pt>
                      <c:pt idx="29">
                        <c:v>6516.6010129431625</c:v>
                      </c:pt>
                      <c:pt idx="30">
                        <c:v>7071.4845197142104</c:v>
                      </c:pt>
                      <c:pt idx="31">
                        <c:v>5860.6996716342519</c:v>
                      </c:pt>
                      <c:pt idx="32">
                        <c:v>4447.9360319840089</c:v>
                      </c:pt>
                      <c:pt idx="33">
                        <c:v>4392.4324324324325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0-19BD-43A6-A5E9-8CEBA449575B}"/>
                  </c:ext>
                </c:extLst>
              </c15:ser>
            </c15:filteredLineSeries>
            <c15:filteredLineSeries>
              <c15:ser>
                <c:idx val="16"/>
                <c:order val="16"/>
                <c:spPr>
                  <a:ln w="28575" cap="rnd" cmpd="sng" algn="ctr">
                    <a:solidFill>
                      <a:schemeClr val="accent3">
                        <a:lumMod val="5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'2024'!$B$17:$AO$17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6">
                        <c:v>46.666666666666664</c:v>
                      </c:pt>
                      <c:pt idx="7">
                        <c:v>48.75</c:v>
                      </c:pt>
                      <c:pt idx="8">
                        <c:v>51.904761904761912</c:v>
                      </c:pt>
                      <c:pt idx="9">
                        <c:v>50.714285714285708</c:v>
                      </c:pt>
                      <c:pt idx="10">
                        <c:v>50.270270270270281</c:v>
                      </c:pt>
                      <c:pt idx="11">
                        <c:v>51.304347826086961</c:v>
                      </c:pt>
                      <c:pt idx="12">
                        <c:v>46.610169491525419</c:v>
                      </c:pt>
                      <c:pt idx="13">
                        <c:v>35.212765957446813</c:v>
                      </c:pt>
                      <c:pt idx="14">
                        <c:v>32.520325203252028</c:v>
                      </c:pt>
                      <c:pt idx="15">
                        <c:v>24.617452830188679</c:v>
                      </c:pt>
                      <c:pt idx="16">
                        <c:v>17.756164383561647</c:v>
                      </c:pt>
                      <c:pt idx="17">
                        <c:v>13.973382624768945</c:v>
                      </c:pt>
                      <c:pt idx="18">
                        <c:v>11.761591220850478</c:v>
                      </c:pt>
                      <c:pt idx="19">
                        <c:v>9.8680161943319824</c:v>
                      </c:pt>
                      <c:pt idx="20">
                        <c:v>7.6014492753623193</c:v>
                      </c:pt>
                      <c:pt idx="21">
                        <c:v>6.4595545134818284</c:v>
                      </c:pt>
                      <c:pt idx="22">
                        <c:v>5.7483838886126311</c:v>
                      </c:pt>
                      <c:pt idx="23">
                        <c:v>5.5598270062469961</c:v>
                      </c:pt>
                      <c:pt idx="24">
                        <c:v>5.1532033426183848</c:v>
                      </c:pt>
                      <c:pt idx="25">
                        <c:v>5.1573508689525607</c:v>
                      </c:pt>
                      <c:pt idx="26">
                        <c:v>4.9605934167825678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1-19BD-43A6-A5E9-8CEBA449575B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v>Investment /cell</c:v>
                </c:tx>
                <c:spPr>
                  <a:ln w="28575" cap="rnd" cmpd="sng" algn="ctr">
                    <a:solidFill>
                      <a:schemeClr val="accent5">
                        <a:lumMod val="5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'2024'!$B$12:$AO$12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0.98576122672508226</c:v>
                      </c:pt>
                      <c:pt idx="1">
                        <c:v>0.90264345583494521</c:v>
                      </c:pt>
                      <c:pt idx="2">
                        <c:v>0.95444685466377455</c:v>
                      </c:pt>
                      <c:pt idx="3">
                        <c:v>1.0283577438454345</c:v>
                      </c:pt>
                      <c:pt idx="4">
                        <c:v>1.0793955384984408</c:v>
                      </c:pt>
                      <c:pt idx="5">
                        <c:v>1.1217948717948718</c:v>
                      </c:pt>
                      <c:pt idx="6">
                        <c:v>1.1087039632980755</c:v>
                      </c:pt>
                      <c:pt idx="7">
                        <c:v>1.0963422916464538</c:v>
                      </c:pt>
                      <c:pt idx="8">
                        <c:v>1.0917030567685588</c:v>
                      </c:pt>
                      <c:pt idx="9">
                        <c:v>1.0546874999999998</c:v>
                      </c:pt>
                      <c:pt idx="10">
                        <c:v>1.0634073158893351</c:v>
                      </c:pt>
                      <c:pt idx="11">
                        <c:v>1.0850391080046597</c:v>
                      </c:pt>
                      <c:pt idx="12">
                        <c:v>0.89341085271317833</c:v>
                      </c:pt>
                      <c:pt idx="13">
                        <c:v>0.91823880279873116</c:v>
                      </c:pt>
                      <c:pt idx="14">
                        <c:v>0.77755240027045303</c:v>
                      </c:pt>
                      <c:pt idx="15">
                        <c:v>0.85915925130408088</c:v>
                      </c:pt>
                      <c:pt idx="16">
                        <c:v>0.82327113062568602</c:v>
                      </c:pt>
                      <c:pt idx="17">
                        <c:v>0.91073504715153086</c:v>
                      </c:pt>
                      <c:pt idx="18">
                        <c:v>0.89516891021314715</c:v>
                      </c:pt>
                      <c:pt idx="19">
                        <c:v>1.1028595817328213</c:v>
                      </c:pt>
                      <c:pt idx="20">
                        <c:v>1.0833528409431159</c:v>
                      </c:pt>
                      <c:pt idx="21">
                        <c:v>1.1425620996559533</c:v>
                      </c:pt>
                      <c:pt idx="22">
                        <c:v>1.1467470546041003</c:v>
                      </c:pt>
                      <c:pt idx="23">
                        <c:v>1.0936273902449098</c:v>
                      </c:pt>
                      <c:pt idx="24">
                        <c:v>1.1538726166722655</c:v>
                      </c:pt>
                      <c:pt idx="25">
                        <c:v>1.2248800802889135</c:v>
                      </c:pt>
                      <c:pt idx="26">
                        <c:v>1.1831960054343034</c:v>
                      </c:pt>
                      <c:pt idx="27">
                        <c:v>1.2108198383585338</c:v>
                      </c:pt>
                      <c:pt idx="28">
                        <c:v>1.3096333289525564</c:v>
                      </c:pt>
                      <c:pt idx="29">
                        <c:v>1.4446998037274998</c:v>
                      </c:pt>
                      <c:pt idx="30">
                        <c:v>1.5037903168132734</c:v>
                      </c:pt>
                      <c:pt idx="31">
                        <c:v>1.5859295439361212</c:v>
                      </c:pt>
                      <c:pt idx="32">
                        <c:v>1.5910594593257648</c:v>
                      </c:pt>
                      <c:pt idx="33">
                        <c:v>1.5515738069066594</c:v>
                      </c:pt>
                      <c:pt idx="34">
                        <c:v>1.4438318139760644</c:v>
                      </c:pt>
                      <c:pt idx="35">
                        <c:v>1.4405474395695266</c:v>
                      </c:pt>
                      <c:pt idx="36">
                        <c:v>1.517662281235751</c:v>
                      </c:pt>
                      <c:pt idx="37">
                        <c:v>1.6269517163525669</c:v>
                      </c:pt>
                      <c:pt idx="38">
                        <c:v>1.6293283449218325</c:v>
                      </c:pt>
                      <c:pt idx="39">
                        <c:v>1.6399950849521343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19BD-43A6-A5E9-8CEBA449575B}"/>
                  </c:ext>
                </c:extLst>
              </c15:ser>
            </c15:filteredLineSeries>
            <c15:filteredLineSeries>
              <c15:ser>
                <c:idx val="18"/>
                <c:order val="18"/>
                <c:spPr>
                  <a:ln w="28575" cap="rnd" cmpd="sng" algn="ctr">
                    <a:solidFill>
                      <a:schemeClr val="accent1">
                        <a:lumMod val="70000"/>
                        <a:lumOff val="3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'2024'!$B$19:$AO$19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0">
                        <c:v>383.35158817086523</c:v>
                      </c:pt>
                      <c:pt idx="1">
                        <c:v>529.98065764023204</c:v>
                      </c:pt>
                      <c:pt idx="2">
                        <c:v>520.60737527114964</c:v>
                      </c:pt>
                      <c:pt idx="3">
                        <c:v>592.0847616079775</c:v>
                      </c:pt>
                      <c:pt idx="4">
                        <c:v>791.55672823218993</c:v>
                      </c:pt>
                      <c:pt idx="5">
                        <c:v>801.28205128205127</c:v>
                      </c:pt>
                      <c:pt idx="6">
                        <c:v>713.64852809991078</c:v>
                      </c:pt>
                      <c:pt idx="7">
                        <c:v>756.76724556126896</c:v>
                      </c:pt>
                      <c:pt idx="8">
                        <c:v>849.96880848409239</c:v>
                      </c:pt>
                      <c:pt idx="9">
                        <c:v>792.41071428571422</c:v>
                      </c:pt>
                      <c:pt idx="10">
                        <c:v>820.72099898513</c:v>
                      </c:pt>
                      <c:pt idx="11">
                        <c:v>785.48843401564329</c:v>
                      </c:pt>
                      <c:pt idx="12">
                        <c:v>532.94573643410854</c:v>
                      </c:pt>
                      <c:pt idx="13">
                        <c:v>502.37527888657854</c:v>
                      </c:pt>
                      <c:pt idx="14">
                        <c:v>436.21453030600452</c:v>
                      </c:pt>
                      <c:pt idx="15">
                        <c:v>500.43149739183798</c:v>
                      </c:pt>
                      <c:pt idx="16">
                        <c:v>508.15430453191152</c:v>
                      </c:pt>
                      <c:pt idx="17">
                        <c:v>542.53685283268032</c:v>
                      </c:pt>
                      <c:pt idx="18">
                        <c:v>526.06972377995658</c:v>
                      </c:pt>
                      <c:pt idx="19">
                        <c:v>554.82145397638351</c:v>
                      </c:pt>
                      <c:pt idx="20">
                        <c:v>571.07393474840637</c:v>
                      </c:pt>
                      <c:pt idx="21">
                        <c:v>563.35724108315912</c:v>
                      </c:pt>
                      <c:pt idx="22">
                        <c:v>541.96222204511037</c:v>
                      </c:pt>
                      <c:pt idx="23">
                        <c:v>477.8424813116921</c:v>
                      </c:pt>
                      <c:pt idx="24">
                        <c:v>449.24538916387741</c:v>
                      </c:pt>
                      <c:pt idx="25">
                        <c:v>433.84462198620236</c:v>
                      </c:pt>
                      <c:pt idx="26">
                        <c:v>377.57820632708149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2-19BD-43A6-A5E9-8CEBA449575B}"/>
                  </c:ext>
                </c:extLst>
              </c15:ser>
            </c15:filteredLineSeries>
            <c15:filteredLineSeries>
              <c15:ser>
                <c:idx val="19"/>
                <c:order val="19"/>
                <c:spPr>
                  <a:ln w="28575" cap="rnd" cmpd="sng" algn="ctr">
                    <a:solidFill>
                      <a:schemeClr val="accent3">
                        <a:lumMod val="70000"/>
                        <a:lumOff val="3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'2024'!$B$20:$AO$20</c15:sqref>
                        </c15:formulaRef>
                      </c:ext>
                    </c:extLst>
                    <c:numCache>
                      <c:formatCode>#,##0</c:formatCode>
                      <c:ptCount val="40"/>
                      <c:pt idx="0">
                        <c:v>85.784313725490179</c:v>
                      </c:pt>
                      <c:pt idx="1">
                        <c:v>100.73529411764706</c:v>
                      </c:pt>
                      <c:pt idx="2">
                        <c:v>81.300813008130078</c:v>
                      </c:pt>
                      <c:pt idx="3">
                        <c:v>75.396825396825392</c:v>
                      </c:pt>
                      <c:pt idx="4">
                        <c:v>76.388888888888886</c:v>
                      </c:pt>
                      <c:pt idx="5">
                        <c:v>70.754716981132077</c:v>
                      </c:pt>
                      <c:pt idx="6">
                        <c:v>61.403508771929815</c:v>
                      </c:pt>
                      <c:pt idx="7">
                        <c:v>59.090909090909093</c:v>
                      </c:pt>
                      <c:pt idx="8">
                        <c:v>56.770833333333336</c:v>
                      </c:pt>
                      <c:pt idx="9">
                        <c:v>49.30555555555555</c:v>
                      </c:pt>
                      <c:pt idx="10">
                        <c:v>45.588235294117652</c:v>
                      </c:pt>
                      <c:pt idx="11">
                        <c:v>44.696969696969695</c:v>
                      </c:pt>
                      <c:pt idx="12">
                        <c:v>41.666666666666664</c:v>
                      </c:pt>
                      <c:pt idx="13">
                        <c:v>39.975845410628018</c:v>
                      </c:pt>
                      <c:pt idx="14">
                        <c:v>38.759689922480618</c:v>
                      </c:pt>
                      <c:pt idx="15">
                        <c:v>40.061162079510702</c:v>
                      </c:pt>
                      <c:pt idx="16">
                        <c:v>42.513020833333336</c:v>
                      </c:pt>
                      <c:pt idx="17">
                        <c:v>45.212765957446805</c:v>
                      </c:pt>
                      <c:pt idx="18">
                        <c:v>45.911949685534587</c:v>
                      </c:pt>
                      <c:pt idx="19">
                        <c:v>46.749084249084255</c:v>
                      </c:pt>
                      <c:pt idx="20">
                        <c:v>45.472756410256409</c:v>
                      </c:pt>
                      <c:pt idx="21">
                        <c:v>44.849785407725314</c:v>
                      </c:pt>
                      <c:pt idx="22">
                        <c:v>45.359477124183002</c:v>
                      </c:pt>
                      <c:pt idx="23">
                        <c:v>45.679012345679013</c:v>
                      </c:pt>
                      <c:pt idx="24">
                        <c:v>44.434731934731936</c:v>
                      </c:pt>
                      <c:pt idx="25">
                        <c:v>44.9864956110736</c:v>
                      </c:pt>
                      <c:pt idx="26">
                        <c:v>44.752109704641349</c:v>
                      </c:pt>
                      <c:pt idx="27">
                        <c:v>47.217968351199595</c:v>
                      </c:pt>
                      <c:pt idx="28">
                        <c:v>46.966537583159571</c:v>
                      </c:pt>
                      <c:pt idx="29">
                        <c:v>44.03489026449072</c:v>
                      </c:pt>
                      <c:pt idx="30">
                        <c:v>42.317191496868659</c:v>
                      </c:pt>
                      <c:pt idx="31">
                        <c:v>39.635429822345714</c:v>
                      </c:pt>
                      <c:pt idx="32">
                        <c:v>37.293853073463268</c:v>
                      </c:pt>
                      <c:pt idx="33">
                        <c:v>36.1150624308519</c:v>
                      </c:pt>
                      <c:pt idx="34">
                        <c:v>35.291902071563086</c:v>
                      </c:pt>
                      <c:pt idx="35">
                        <c:v>33.749920023886197</c:v>
                      </c:pt>
                      <c:pt idx="36">
                        <c:v>34.107688093376893</c:v>
                      </c:pt>
                      <c:pt idx="37">
                        <c:v>33.256208250471673</c:v>
                      </c:pt>
                      <c:pt idx="38">
                        <c:v>32.030089469223341</c:v>
                      </c:pt>
                      <c:pt idx="39">
                        <c:v>32.350846184030495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3-19BD-43A6-A5E9-8CEBA449575B}"/>
                  </c:ext>
                </c:extLst>
              </c15:ser>
            </c15:filteredLineSeries>
            <c15:filteredLineSeries>
              <c15:ser>
                <c:idx val="20"/>
                <c:order val="20"/>
                <c:spPr>
                  <a:ln w="28575" cap="rnd" cmpd="sng" algn="ctr">
                    <a:solidFill>
                      <a:schemeClr val="accent5">
                        <a:lumMod val="70000"/>
                        <a:lumOff val="3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'2024'!$B$21:$AO$21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21">
                        <c:v>165</c:v>
                      </c:pt>
                      <c:pt idx="22">
                        <c:v>195</c:v>
                      </c:pt>
                      <c:pt idx="23">
                        <c:v>223</c:v>
                      </c:pt>
                      <c:pt idx="24">
                        <c:v>223</c:v>
                      </c:pt>
                      <c:pt idx="25">
                        <c:v>227.5</c:v>
                      </c:pt>
                      <c:pt idx="26">
                        <c:v>612.1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4-19BD-43A6-A5E9-8CEBA449575B}"/>
                  </c:ext>
                </c:extLst>
              </c15:ser>
            </c15:filteredLineSeries>
            <c15:filteredLineSeries>
              <c15:ser>
                <c:idx val="21"/>
                <c:order val="21"/>
                <c:spPr>
                  <a:ln w="28575" cap="rnd" cmpd="sng" algn="ctr">
                    <a:solidFill>
                      <a:schemeClr val="accent1">
                        <a:lumMod val="7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'2024'!$B$22:$AO$22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23">
                        <c:v>208.10000000000002</c:v>
                      </c:pt>
                      <c:pt idx="24">
                        <c:v>215.4</c:v>
                      </c:pt>
                      <c:pt idx="25">
                        <c:v>600.9</c:v>
                      </c:pt>
                      <c:pt idx="26">
                        <c:v>1082.5</c:v>
                      </c:pt>
                      <c:pt idx="27">
                        <c:v>1684.9</c:v>
                      </c:pt>
                      <c:pt idx="28">
                        <c:v>3479.3</c:v>
                      </c:pt>
                      <c:pt idx="29">
                        <c:v>4292.3</c:v>
                      </c:pt>
                      <c:pt idx="30">
                        <c:v>9917.0964000000004</c:v>
                      </c:pt>
                      <c:pt idx="31">
                        <c:v>13951.063100000001</c:v>
                      </c:pt>
                      <c:pt idx="32">
                        <c:v>15865.3554</c:v>
                      </c:pt>
                      <c:pt idx="33">
                        <c:v>28769.9388</c:v>
                      </c:pt>
                      <c:pt idx="34">
                        <c:v>37059.627</c:v>
                      </c:pt>
                      <c:pt idx="35">
                        <c:v>42204.771999999997</c:v>
                      </c:pt>
                      <c:pt idx="36">
                        <c:v>53356.131000000001</c:v>
                      </c:pt>
                      <c:pt idx="37">
                        <c:v>73689.777000000002</c:v>
                      </c:pt>
                      <c:pt idx="38">
                        <c:v>100095.389</c:v>
                      </c:pt>
                      <c:pt idx="39">
                        <c:v>132489.64000000001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5-19BD-43A6-A5E9-8CEBA449575B}"/>
                  </c:ext>
                </c:extLst>
              </c15:ser>
            </c15:filteredLineSeries>
            <c15:filteredLineSeries>
              <c15:ser>
                <c:idx val="22"/>
                <c:order val="22"/>
                <c:spPr>
                  <a:ln w="28575" cap="rnd" cmpd="sng" algn="ctr">
                    <a:solidFill>
                      <a:schemeClr val="accent3">
                        <a:lumMod val="70000"/>
                        <a:shade val="95000"/>
                        <a:satMod val="105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'2024'!$B$1:$AO$1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1985</c:v>
                      </c:pt>
                      <c:pt idx="1">
                        <c:v>1986</c:v>
                      </c:pt>
                      <c:pt idx="2">
                        <c:v>1987</c:v>
                      </c:pt>
                      <c:pt idx="3">
                        <c:v>1988</c:v>
                      </c:pt>
                      <c:pt idx="4">
                        <c:v>1989</c:v>
                      </c:pt>
                      <c:pt idx="5">
                        <c:v>1990</c:v>
                      </c:pt>
                      <c:pt idx="6">
                        <c:v>1991</c:v>
                      </c:pt>
                      <c:pt idx="7">
                        <c:v>1992</c:v>
                      </c:pt>
                      <c:pt idx="8">
                        <c:v>1993</c:v>
                      </c:pt>
                      <c:pt idx="9">
                        <c:v>1994</c:v>
                      </c:pt>
                      <c:pt idx="10">
                        <c:v>1995</c:v>
                      </c:pt>
                      <c:pt idx="11">
                        <c:v>1996</c:v>
                      </c:pt>
                      <c:pt idx="12">
                        <c:v>1997</c:v>
                      </c:pt>
                      <c:pt idx="13">
                        <c:v>1998</c:v>
                      </c:pt>
                      <c:pt idx="14">
                        <c:v>1999</c:v>
                      </c:pt>
                      <c:pt idx="15">
                        <c:v>2000</c:v>
                      </c:pt>
                      <c:pt idx="16">
                        <c:v>2001</c:v>
                      </c:pt>
                      <c:pt idx="17">
                        <c:v>2002</c:v>
                      </c:pt>
                      <c:pt idx="18">
                        <c:v>2003</c:v>
                      </c:pt>
                      <c:pt idx="19">
                        <c:v>2004</c:v>
                      </c:pt>
                      <c:pt idx="20">
                        <c:v>2005</c:v>
                      </c:pt>
                      <c:pt idx="21">
                        <c:v>2006</c:v>
                      </c:pt>
                      <c:pt idx="22">
                        <c:v>2007</c:v>
                      </c:pt>
                      <c:pt idx="23">
                        <c:v>2008</c:v>
                      </c:pt>
                      <c:pt idx="24">
                        <c:v>2009</c:v>
                      </c:pt>
                      <c:pt idx="25">
                        <c:v>2010</c:v>
                      </c:pt>
                      <c:pt idx="26">
                        <c:v>2011</c:v>
                      </c:pt>
                      <c:pt idx="27">
                        <c:v>2012</c:v>
                      </c:pt>
                      <c:pt idx="28">
                        <c:v>2013</c:v>
                      </c:pt>
                      <c:pt idx="29">
                        <c:v>2014</c:v>
                      </c:pt>
                      <c:pt idx="30">
                        <c:v>2015</c:v>
                      </c:pt>
                      <c:pt idx="31">
                        <c:v>2016</c:v>
                      </c:pt>
                      <c:pt idx="32">
                        <c:v>2017</c:v>
                      </c:pt>
                      <c:pt idx="33">
                        <c:v>2018</c:v>
                      </c:pt>
                      <c:pt idx="34">
                        <c:v>2019</c:v>
                      </c:pt>
                      <c:pt idx="35">
                        <c:v>2020</c:v>
                      </c:pt>
                      <c:pt idx="36">
                        <c:v>2021</c:v>
                      </c:pt>
                      <c:pt idx="37">
                        <c:v>2022</c:v>
                      </c:pt>
                      <c:pt idx="38">
                        <c:v>2023</c:v>
                      </c:pt>
                      <c:pt idx="39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'2024'!$B$23:$AO$23</c15:sqref>
                        </c15:formulaRef>
                      </c:ext>
                    </c:extLst>
                    <c:numCache>
                      <c:formatCode>#,##0.0</c:formatCode>
                      <c:ptCount val="40"/>
                      <c:pt idx="23">
                        <c:v>71.119654012493982</c:v>
                      </c:pt>
                      <c:pt idx="24">
                        <c:v>70.798514391829144</c:v>
                      </c:pt>
                      <c:pt idx="25">
                        <c:v>26.610084872690965</c:v>
                      </c:pt>
                      <c:pt idx="26">
                        <c:v>15.676674364896073</c:v>
                      </c:pt>
                      <c:pt idx="27">
                        <c:v>10.979880111579321</c:v>
                      </c:pt>
                      <c:pt idx="28">
                        <c:v>5.4378754347138782</c:v>
                      </c:pt>
                      <c:pt idx="29">
                        <c:v>4.3752766582018969</c:v>
                      </c:pt>
                      <c:pt idx="30">
                        <c:v>1.935042196423542</c:v>
                      </c:pt>
                      <c:pt idx="31">
                        <c:v>1.34971792938131</c:v>
                      </c:pt>
                      <c:pt idx="32">
                        <c:v>1.1288748060443701</c:v>
                      </c:pt>
                      <c:pt idx="33">
                        <c:v>0.63538543224151733</c:v>
                      </c:pt>
                      <c:pt idx="34">
                        <c:v>0.50567157624117476</c:v>
                      </c:pt>
                      <c:pt idx="35">
                        <c:v>0.44994911949767202</c:v>
                      </c:pt>
                      <c:pt idx="36">
                        <c:v>0.38271140761686784</c:v>
                      </c:pt>
                      <c:pt idx="37">
                        <c:v>0.28321431885999598</c:v>
                      </c:pt>
                      <c:pt idx="38">
                        <c:v>0.21429558558386741</c:v>
                      </c:pt>
                      <c:pt idx="39">
                        <c:v>0.1697551597241867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6-19BD-43A6-A5E9-8CEBA449575B}"/>
                  </c:ext>
                </c:extLst>
              </c15:ser>
            </c15:filteredLineSeries>
          </c:ext>
        </c:extLst>
      </c:lineChart>
      <c:catAx>
        <c:axId val="15868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945792"/>
        <c:crosses val="autoZero"/>
        <c:auto val="1"/>
        <c:lblAlgn val="ctr"/>
        <c:lblOffset val="100"/>
        <c:noMultiLvlLbl val="0"/>
      </c:catAx>
      <c:valAx>
        <c:axId val="15894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#,##0.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689792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average investment per cell  1985-2010</a:t>
            </a:r>
          </a:p>
        </c:rich>
      </c:tx>
      <c:layout>
        <c:manualLayout>
          <c:xMode val="edge"/>
          <c:yMode val="edge"/>
          <c:x val="0.2045455351878232"/>
          <c:y val="3.27455910116498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96116892721513"/>
          <c:y val="0.19395489850010147"/>
          <c:w val="0.81331233299539385"/>
          <c:h val="0.67506380257178178"/>
        </c:manualLayout>
      </c:layout>
      <c:lineChart>
        <c:grouping val="standard"/>
        <c:varyColors val="0"/>
        <c:ser>
          <c:idx val="0"/>
          <c:order val="0"/>
          <c:spPr>
            <a:ln w="3175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'2010'!$B$1:$AB$1</c:f>
              <c:numCache>
                <c:formatCode>General</c:formatCode>
                <c:ptCount val="27"/>
                <c:pt idx="0">
                  <c:v>1985</c:v>
                </c:pt>
                <c:pt idx="1">
                  <c:v>1986</c:v>
                </c:pt>
                <c:pt idx="2">
                  <c:v>1987</c:v>
                </c:pt>
                <c:pt idx="3">
                  <c:v>1988</c:v>
                </c:pt>
                <c:pt idx="4">
                  <c:v>1989</c:v>
                </c:pt>
                <c:pt idx="5">
                  <c:v>1990</c:v>
                </c:pt>
                <c:pt idx="6">
                  <c:v>1991</c:v>
                </c:pt>
                <c:pt idx="7">
                  <c:v>1992</c:v>
                </c:pt>
                <c:pt idx="8">
                  <c:v>1993</c:v>
                </c:pt>
                <c:pt idx="9">
                  <c:v>1994</c:v>
                </c:pt>
                <c:pt idx="10">
                  <c:v>1995</c:v>
                </c:pt>
                <c:pt idx="11">
                  <c:v>1996</c:v>
                </c:pt>
                <c:pt idx="12">
                  <c:v>1997</c:v>
                </c:pt>
                <c:pt idx="13">
                  <c:v>1998</c:v>
                </c:pt>
                <c:pt idx="14">
                  <c:v>1999</c:v>
                </c:pt>
                <c:pt idx="15">
                  <c:v>2000</c:v>
                </c:pt>
                <c:pt idx="16">
                  <c:v>2001</c:v>
                </c:pt>
                <c:pt idx="17">
                  <c:v>2002</c:v>
                </c:pt>
                <c:pt idx="18">
                  <c:v>2003</c:v>
                </c:pt>
                <c:pt idx="19">
                  <c:v>2004</c:v>
                </c:pt>
                <c:pt idx="20">
                  <c:v>2005</c:v>
                </c:pt>
                <c:pt idx="21">
                  <c:v>2006</c:v>
                </c:pt>
                <c:pt idx="22">
                  <c:v>2007</c:v>
                </c:pt>
                <c:pt idx="23">
                  <c:v>2008</c:v>
                </c:pt>
                <c:pt idx="24">
                  <c:v>2009</c:v>
                </c:pt>
                <c:pt idx="25">
                  <c:v>2010</c:v>
                </c:pt>
              </c:numCache>
            </c:numRef>
          </c:cat>
          <c:val>
            <c:numRef>
              <c:f>'2010'!$B$12:$AB$12</c:f>
              <c:numCache>
                <c:formatCode>0.000</c:formatCode>
                <c:ptCount val="27"/>
                <c:pt idx="0">
                  <c:v>0.98576122672508226</c:v>
                </c:pt>
                <c:pt idx="1">
                  <c:v>0.90264345583494521</c:v>
                </c:pt>
                <c:pt idx="2">
                  <c:v>0.95444685466377455</c:v>
                </c:pt>
                <c:pt idx="3">
                  <c:v>1.0283577438454345</c:v>
                </c:pt>
                <c:pt idx="4">
                  <c:v>1.0793955384984408</c:v>
                </c:pt>
                <c:pt idx="5">
                  <c:v>1.1217948717948718</c:v>
                </c:pt>
                <c:pt idx="6">
                  <c:v>1.1087039632980755</c:v>
                </c:pt>
                <c:pt idx="7">
                  <c:v>1.0963422916464538</c:v>
                </c:pt>
                <c:pt idx="8">
                  <c:v>1.0917030567685588</c:v>
                </c:pt>
                <c:pt idx="9">
                  <c:v>1.0546874999999998</c:v>
                </c:pt>
                <c:pt idx="10">
                  <c:v>1.0634073158893351</c:v>
                </c:pt>
                <c:pt idx="11">
                  <c:v>1.0850391080046597</c:v>
                </c:pt>
                <c:pt idx="12">
                  <c:v>0.89341085271317833</c:v>
                </c:pt>
                <c:pt idx="13">
                  <c:v>0.91823880279873116</c:v>
                </c:pt>
                <c:pt idx="14">
                  <c:v>0.77755240027045303</c:v>
                </c:pt>
                <c:pt idx="15">
                  <c:v>0.85915925130408088</c:v>
                </c:pt>
                <c:pt idx="16">
                  <c:v>0.82327113062568602</c:v>
                </c:pt>
                <c:pt idx="17">
                  <c:v>0.91073504715153086</c:v>
                </c:pt>
                <c:pt idx="18">
                  <c:v>0.89516891021314715</c:v>
                </c:pt>
                <c:pt idx="19">
                  <c:v>1.1028595817328213</c:v>
                </c:pt>
                <c:pt idx="20">
                  <c:v>1.0833528409431159</c:v>
                </c:pt>
                <c:pt idx="21">
                  <c:v>1.1425620996559533</c:v>
                </c:pt>
                <c:pt idx="22">
                  <c:v>1.1467470546041003</c:v>
                </c:pt>
                <c:pt idx="23">
                  <c:v>1.0936273902449098</c:v>
                </c:pt>
                <c:pt idx="24">
                  <c:v>1.1538726166722655</c:v>
                </c:pt>
                <c:pt idx="25">
                  <c:v>1.2248800802889135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C3-4F89-8DDB-180DBFEA0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5309056"/>
        <c:axId val="136950272"/>
      </c:lineChart>
      <c:catAx>
        <c:axId val="1553090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6950272"/>
        <c:crosses val="autoZero"/>
        <c:auto val="1"/>
        <c:lblAlgn val="ctr"/>
        <c:lblOffset val="100"/>
        <c:tickLblSkip val="2"/>
        <c:noMultiLvlLbl val="1"/>
      </c:catAx>
      <c:valAx>
        <c:axId val="136950272"/>
        <c:scaling>
          <c:orientation val="minMax"/>
          <c:max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4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40" baseline="0"/>
                  <a:t>investment per cell  ($M)</a:t>
                </a:r>
              </a:p>
            </c:rich>
          </c:tx>
          <c:layout>
            <c:manualLayout>
              <c:xMode val="edge"/>
              <c:yMode val="edge"/>
              <c:x val="8.4302583449434639E-3"/>
              <c:y val="0.24886420776350324"/>
            </c:manualLayout>
          </c:layout>
          <c:overlay val="0"/>
          <c:spPr>
            <a:noFill/>
            <a:ln w="25400">
              <a:noFill/>
            </a:ln>
          </c:spPr>
        </c:title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5309056"/>
        <c:crosses val="autoZero"/>
        <c:crossBetween val="between"/>
        <c:majorUnit val="0.5"/>
        <c:minorUnit val="0.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Users per cell (1985-2010)</a:t>
            </a:r>
          </a:p>
        </c:rich>
      </c:tx>
      <c:layout>
        <c:manualLayout>
          <c:xMode val="edge"/>
          <c:yMode val="edge"/>
          <c:x val="0.31152297554404862"/>
          <c:y val="3.73019363828594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925669437400142"/>
          <c:y val="0.16661739666394246"/>
          <c:w val="0.81980584463607564"/>
          <c:h val="0.67506380257178178"/>
        </c:manualLayout>
      </c:layout>
      <c:lineChart>
        <c:grouping val="standard"/>
        <c:varyColors val="0"/>
        <c:ser>
          <c:idx val="0"/>
          <c:order val="0"/>
          <c:spPr>
            <a:ln w="3175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'2010'!$B$1:$AB$1</c:f>
              <c:numCache>
                <c:formatCode>General</c:formatCode>
                <c:ptCount val="27"/>
                <c:pt idx="0">
                  <c:v>1985</c:v>
                </c:pt>
                <c:pt idx="1">
                  <c:v>1986</c:v>
                </c:pt>
                <c:pt idx="2">
                  <c:v>1987</c:v>
                </c:pt>
                <c:pt idx="3">
                  <c:v>1988</c:v>
                </c:pt>
                <c:pt idx="4">
                  <c:v>1989</c:v>
                </c:pt>
                <c:pt idx="5">
                  <c:v>1990</c:v>
                </c:pt>
                <c:pt idx="6">
                  <c:v>1991</c:v>
                </c:pt>
                <c:pt idx="7">
                  <c:v>1992</c:v>
                </c:pt>
                <c:pt idx="8">
                  <c:v>1993</c:v>
                </c:pt>
                <c:pt idx="9">
                  <c:v>1994</c:v>
                </c:pt>
                <c:pt idx="10">
                  <c:v>1995</c:v>
                </c:pt>
                <c:pt idx="11">
                  <c:v>1996</c:v>
                </c:pt>
                <c:pt idx="12">
                  <c:v>1997</c:v>
                </c:pt>
                <c:pt idx="13">
                  <c:v>1998</c:v>
                </c:pt>
                <c:pt idx="14">
                  <c:v>1999</c:v>
                </c:pt>
                <c:pt idx="15">
                  <c:v>2000</c:v>
                </c:pt>
                <c:pt idx="16">
                  <c:v>2001</c:v>
                </c:pt>
                <c:pt idx="17">
                  <c:v>2002</c:v>
                </c:pt>
                <c:pt idx="18">
                  <c:v>2003</c:v>
                </c:pt>
                <c:pt idx="19">
                  <c:v>2004</c:v>
                </c:pt>
                <c:pt idx="20">
                  <c:v>2005</c:v>
                </c:pt>
                <c:pt idx="21">
                  <c:v>2006</c:v>
                </c:pt>
                <c:pt idx="22">
                  <c:v>2007</c:v>
                </c:pt>
                <c:pt idx="23">
                  <c:v>2008</c:v>
                </c:pt>
                <c:pt idx="24">
                  <c:v>2009</c:v>
                </c:pt>
                <c:pt idx="25">
                  <c:v>2010</c:v>
                </c:pt>
              </c:numCache>
            </c:numRef>
          </c:cat>
          <c:val>
            <c:numRef>
              <c:f>'2010'!$B$13:$AB$13</c:f>
              <c:numCache>
                <c:formatCode>0</c:formatCode>
                <c:ptCount val="27"/>
                <c:pt idx="0">
                  <c:v>372.39868565169769</c:v>
                </c:pt>
                <c:pt idx="1">
                  <c:v>438.42682140554484</c:v>
                </c:pt>
                <c:pt idx="2">
                  <c:v>533.62255965292832</c:v>
                </c:pt>
                <c:pt idx="3">
                  <c:v>654.40947335618569</c:v>
                </c:pt>
                <c:pt idx="4">
                  <c:v>863.51643079875271</c:v>
                </c:pt>
                <c:pt idx="5">
                  <c:v>943.73219373219365</c:v>
                </c:pt>
                <c:pt idx="6">
                  <c:v>968.52300242130752</c:v>
                </c:pt>
                <c:pt idx="7">
                  <c:v>1067.2358591248667</c:v>
                </c:pt>
                <c:pt idx="8">
                  <c:v>1247.6606363069245</c:v>
                </c:pt>
                <c:pt idx="9">
                  <c:v>1339.2857142857142</c:v>
                </c:pt>
                <c:pt idx="10">
                  <c:v>1500.2426863169044</c:v>
                </c:pt>
                <c:pt idx="11">
                  <c:v>1464.4699617240806</c:v>
                </c:pt>
                <c:pt idx="12">
                  <c:v>1065.8914728682171</c:v>
                </c:pt>
                <c:pt idx="13">
                  <c:v>1047.2475602167347</c:v>
                </c:pt>
                <c:pt idx="14">
                  <c:v>937.86124015790961</c:v>
                </c:pt>
                <c:pt idx="15">
                  <c:v>1045.1825713409021</c:v>
                </c:pt>
                <c:pt idx="16">
                  <c:v>1003.6067116198839</c:v>
                </c:pt>
                <c:pt idx="17">
                  <c:v>1011.9278301683676</c:v>
                </c:pt>
                <c:pt idx="18">
                  <c:v>975.5439117470213</c:v>
                </c:pt>
                <c:pt idx="19">
                  <c:v>1035.7092047232893</c:v>
                </c:pt>
                <c:pt idx="20">
                  <c:v>1132.3486980711964</c:v>
                </c:pt>
                <c:pt idx="21">
                  <c:v>1191.127379059674</c:v>
                </c:pt>
                <c:pt idx="22">
                  <c:v>1195.5049015700963</c:v>
                </c:pt>
                <c:pt idx="23">
                  <c:v>1115.103456820716</c:v>
                </c:pt>
                <c:pt idx="24">
                  <c:v>1157.5151468546751</c:v>
                </c:pt>
                <c:pt idx="25">
                  <c:v>1169.5629153726402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1F-406B-8197-F35F1BD61E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87232"/>
        <c:axId val="136953152"/>
      </c:lineChart>
      <c:dateAx>
        <c:axId val="1586872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136953152"/>
        <c:crosses val="autoZero"/>
        <c:auto val="0"/>
        <c:lblOffset val="100"/>
        <c:baseTimeUnit val="days"/>
      </c:dateAx>
      <c:valAx>
        <c:axId val="136953152"/>
        <c:scaling>
          <c:orientation val="minMax"/>
          <c:max val="3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0" baseline="0"/>
                  <a:t>Customers per cell</a:t>
                </a:r>
              </a:p>
            </c:rich>
          </c:tx>
          <c:layout>
            <c:manualLayout>
              <c:xMode val="edge"/>
              <c:yMode val="edge"/>
              <c:x val="4.0916971268162034E-3"/>
              <c:y val="0.362123432487605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68723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Minutes/user/yr</a:t>
            </a:r>
          </a:p>
        </c:rich>
      </c:tx>
      <c:layout>
        <c:manualLayout>
          <c:xMode val="edge"/>
          <c:yMode val="edge"/>
          <c:x val="7.9965223097112875E-2"/>
          <c:y val="5.0925925925925923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1750">
              <a:solidFill>
                <a:schemeClr val="tx2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'2010'!$H$1:$AA$1</c:f>
              <c:numCache>
                <c:formatCode>General</c:formatCode>
                <c:ptCount val="20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</c:numCache>
            </c:numRef>
          </c:cat>
          <c:val>
            <c:numRef>
              <c:f>'2010'!$H$16:$AA$16</c:f>
              <c:numCache>
                <c:formatCode>0</c:formatCode>
                <c:ptCount val="20"/>
                <c:pt idx="0">
                  <c:v>1578.9473684210527</c:v>
                </c:pt>
                <c:pt idx="1">
                  <c:v>1454.5454545454545</c:v>
                </c:pt>
                <c:pt idx="2">
                  <c:v>1312.5</c:v>
                </c:pt>
                <c:pt idx="3">
                  <c:v>1166.6666666666667</c:v>
                </c:pt>
                <c:pt idx="4">
                  <c:v>1088.2352941176471</c:v>
                </c:pt>
                <c:pt idx="5">
                  <c:v>1045.4545454545455</c:v>
                </c:pt>
                <c:pt idx="6">
                  <c:v>1072.7272727272727</c:v>
                </c:pt>
                <c:pt idx="7">
                  <c:v>1362.3188405797102</c:v>
                </c:pt>
                <c:pt idx="8">
                  <c:v>1430.2325581395351</c:v>
                </c:pt>
                <c:pt idx="9">
                  <c:v>1944.9541284403672</c:v>
                </c:pt>
                <c:pt idx="10">
                  <c:v>2851.5625</c:v>
                </c:pt>
                <c:pt idx="11">
                  <c:v>3836.8794326241136</c:v>
                </c:pt>
                <c:pt idx="12">
                  <c:v>4584.9056603773579</c:v>
                </c:pt>
                <c:pt idx="13">
                  <c:v>5428.5714285714284</c:v>
                </c:pt>
                <c:pt idx="14">
                  <c:v>6250</c:v>
                </c:pt>
                <c:pt idx="15">
                  <c:v>7081.5450643776821</c:v>
                </c:pt>
                <c:pt idx="16">
                  <c:v>7647.0588235294117</c:v>
                </c:pt>
                <c:pt idx="17">
                  <c:v>8259.2592592592591</c:v>
                </c:pt>
                <c:pt idx="18">
                  <c:v>7954.545454545454</c:v>
                </c:pt>
                <c:pt idx="19">
                  <c:v>7570.9459459459458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D1-4B4C-BCB4-A41C2A3E9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87744"/>
        <c:axId val="158943488"/>
      </c:lineChart>
      <c:catAx>
        <c:axId val="158687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58943488"/>
        <c:crosses val="autoZero"/>
        <c:auto val="1"/>
        <c:lblAlgn val="ctr"/>
        <c:lblOffset val="100"/>
        <c:noMultiLvlLbl val="0"/>
      </c:catAx>
      <c:valAx>
        <c:axId val="158943488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586877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Revenue/user/month 1985-2010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3327098443309088"/>
          <c:y val="0.1295110967865763"/>
          <c:w val="0.84294706911636041"/>
          <c:h val="0.73790408501686211"/>
        </c:manualLayout>
      </c:layout>
      <c:lineChart>
        <c:grouping val="standard"/>
        <c:varyColors val="0"/>
        <c:ser>
          <c:idx val="0"/>
          <c:order val="0"/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'2010'!$B$1:$AC$1</c:f>
              <c:numCache>
                <c:formatCode>General</c:formatCode>
                <c:ptCount val="28"/>
                <c:pt idx="0">
                  <c:v>1985</c:v>
                </c:pt>
                <c:pt idx="1">
                  <c:v>1986</c:v>
                </c:pt>
                <c:pt idx="2">
                  <c:v>1987</c:v>
                </c:pt>
                <c:pt idx="3">
                  <c:v>1988</c:v>
                </c:pt>
                <c:pt idx="4">
                  <c:v>1989</c:v>
                </c:pt>
                <c:pt idx="5">
                  <c:v>1990</c:v>
                </c:pt>
                <c:pt idx="6">
                  <c:v>1991</c:v>
                </c:pt>
                <c:pt idx="7">
                  <c:v>1992</c:v>
                </c:pt>
                <c:pt idx="8">
                  <c:v>1993</c:v>
                </c:pt>
                <c:pt idx="9">
                  <c:v>1994</c:v>
                </c:pt>
                <c:pt idx="10">
                  <c:v>1995</c:v>
                </c:pt>
                <c:pt idx="11">
                  <c:v>1996</c:v>
                </c:pt>
                <c:pt idx="12">
                  <c:v>1997</c:v>
                </c:pt>
                <c:pt idx="13">
                  <c:v>1998</c:v>
                </c:pt>
                <c:pt idx="14">
                  <c:v>1999</c:v>
                </c:pt>
                <c:pt idx="15">
                  <c:v>2000</c:v>
                </c:pt>
                <c:pt idx="16">
                  <c:v>2001</c:v>
                </c:pt>
                <c:pt idx="17">
                  <c:v>2002</c:v>
                </c:pt>
                <c:pt idx="18">
                  <c:v>2003</c:v>
                </c:pt>
                <c:pt idx="19">
                  <c:v>2004</c:v>
                </c:pt>
                <c:pt idx="20">
                  <c:v>2005</c:v>
                </c:pt>
                <c:pt idx="21">
                  <c:v>2006</c:v>
                </c:pt>
                <c:pt idx="22">
                  <c:v>2007</c:v>
                </c:pt>
                <c:pt idx="23">
                  <c:v>2008</c:v>
                </c:pt>
                <c:pt idx="24">
                  <c:v>2009</c:v>
                </c:pt>
                <c:pt idx="25">
                  <c:v>2010</c:v>
                </c:pt>
              </c:numCache>
            </c:numRef>
          </c:cat>
          <c:val>
            <c:numRef>
              <c:f>'2010'!$B$20:$AC$20</c:f>
              <c:numCache>
                <c:formatCode>0</c:formatCode>
                <c:ptCount val="28"/>
                <c:pt idx="0">
                  <c:v>85.784313725490179</c:v>
                </c:pt>
                <c:pt idx="1">
                  <c:v>100.73529411764706</c:v>
                </c:pt>
                <c:pt idx="2">
                  <c:v>81.300813008130078</c:v>
                </c:pt>
                <c:pt idx="3">
                  <c:v>75.396825396825392</c:v>
                </c:pt>
                <c:pt idx="4">
                  <c:v>76.388888888888886</c:v>
                </c:pt>
                <c:pt idx="5">
                  <c:v>70.754716981132077</c:v>
                </c:pt>
                <c:pt idx="6">
                  <c:v>61.403508771929815</c:v>
                </c:pt>
                <c:pt idx="7">
                  <c:v>59.090909090909093</c:v>
                </c:pt>
                <c:pt idx="8">
                  <c:v>56.770833333333336</c:v>
                </c:pt>
                <c:pt idx="9">
                  <c:v>49.30555555555555</c:v>
                </c:pt>
                <c:pt idx="10">
                  <c:v>45.588235294117652</c:v>
                </c:pt>
                <c:pt idx="11">
                  <c:v>44.696969696969695</c:v>
                </c:pt>
                <c:pt idx="12">
                  <c:v>41.666666666666664</c:v>
                </c:pt>
                <c:pt idx="13">
                  <c:v>39.975845410628018</c:v>
                </c:pt>
                <c:pt idx="14">
                  <c:v>38.759689922480618</c:v>
                </c:pt>
                <c:pt idx="15">
                  <c:v>40.061162079510702</c:v>
                </c:pt>
                <c:pt idx="16">
                  <c:v>42.513020833333336</c:v>
                </c:pt>
                <c:pt idx="17">
                  <c:v>45.212765957446805</c:v>
                </c:pt>
                <c:pt idx="18">
                  <c:v>45.911949685534587</c:v>
                </c:pt>
                <c:pt idx="19">
                  <c:v>46.749084249084255</c:v>
                </c:pt>
                <c:pt idx="20">
                  <c:v>45.472756410256409</c:v>
                </c:pt>
                <c:pt idx="21">
                  <c:v>44.849785407725314</c:v>
                </c:pt>
                <c:pt idx="22">
                  <c:v>45.359477124183002</c:v>
                </c:pt>
                <c:pt idx="23">
                  <c:v>45.679012345679013</c:v>
                </c:pt>
                <c:pt idx="24">
                  <c:v>44.434731934731936</c:v>
                </c:pt>
                <c:pt idx="25">
                  <c:v>45.016891891891895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FB-4D51-AB38-7A7D1C4AD9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88256"/>
        <c:axId val="158944064"/>
      </c:lineChart>
      <c:dateAx>
        <c:axId val="158688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58944064"/>
        <c:crosses val="autoZero"/>
        <c:auto val="0"/>
        <c:lblOffset val="100"/>
        <c:baseTimeUnit val="days"/>
      </c:dateAx>
      <c:valAx>
        <c:axId val="158944064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586882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0.10293285214348206"/>
          <c:y val="0.19480351414406533"/>
          <c:w val="0.85961373578302713"/>
          <c:h val="0.63937736949547974"/>
        </c:manualLayout>
      </c:layout>
      <c:lineChart>
        <c:grouping val="standard"/>
        <c:varyColors val="0"/>
        <c:ser>
          <c:idx val="0"/>
          <c:order val="0"/>
          <c:tx>
            <c:v>inv/user</c:v>
          </c:tx>
          <c:spPr>
            <a:ln w="31750">
              <a:solidFill>
                <a:schemeClr val="tx2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'2010'!$B$1:$AB$1</c:f>
              <c:numCache>
                <c:formatCode>General</c:formatCode>
                <c:ptCount val="27"/>
                <c:pt idx="0">
                  <c:v>1985</c:v>
                </c:pt>
                <c:pt idx="1">
                  <c:v>1986</c:v>
                </c:pt>
                <c:pt idx="2">
                  <c:v>1987</c:v>
                </c:pt>
                <c:pt idx="3">
                  <c:v>1988</c:v>
                </c:pt>
                <c:pt idx="4">
                  <c:v>1989</c:v>
                </c:pt>
                <c:pt idx="5">
                  <c:v>1990</c:v>
                </c:pt>
                <c:pt idx="6">
                  <c:v>1991</c:v>
                </c:pt>
                <c:pt idx="7">
                  <c:v>1992</c:v>
                </c:pt>
                <c:pt idx="8">
                  <c:v>1993</c:v>
                </c:pt>
                <c:pt idx="9">
                  <c:v>1994</c:v>
                </c:pt>
                <c:pt idx="10">
                  <c:v>1995</c:v>
                </c:pt>
                <c:pt idx="11">
                  <c:v>1996</c:v>
                </c:pt>
                <c:pt idx="12">
                  <c:v>1997</c:v>
                </c:pt>
                <c:pt idx="13">
                  <c:v>1998</c:v>
                </c:pt>
                <c:pt idx="14">
                  <c:v>1999</c:v>
                </c:pt>
                <c:pt idx="15">
                  <c:v>2000</c:v>
                </c:pt>
                <c:pt idx="16">
                  <c:v>2001</c:v>
                </c:pt>
                <c:pt idx="17">
                  <c:v>2002</c:v>
                </c:pt>
                <c:pt idx="18">
                  <c:v>2003</c:v>
                </c:pt>
                <c:pt idx="19">
                  <c:v>2004</c:v>
                </c:pt>
                <c:pt idx="20">
                  <c:v>2005</c:v>
                </c:pt>
                <c:pt idx="21">
                  <c:v>2006</c:v>
                </c:pt>
                <c:pt idx="22">
                  <c:v>2007</c:v>
                </c:pt>
                <c:pt idx="23">
                  <c:v>2008</c:v>
                </c:pt>
                <c:pt idx="24">
                  <c:v>2009</c:v>
                </c:pt>
                <c:pt idx="25">
                  <c:v>2010</c:v>
                </c:pt>
              </c:numCache>
            </c:numRef>
          </c:cat>
          <c:val>
            <c:numRef>
              <c:f>'2010'!$B$18:$AC$18</c:f>
              <c:numCache>
                <c:formatCode>0</c:formatCode>
                <c:ptCount val="28"/>
                <c:pt idx="0">
                  <c:v>2647.0588235294117</c:v>
                </c:pt>
                <c:pt idx="1">
                  <c:v>2058.8235294117644</c:v>
                </c:pt>
                <c:pt idx="2">
                  <c:v>1788.6178861788619</c:v>
                </c:pt>
                <c:pt idx="3">
                  <c:v>1571.4285714285711</c:v>
                </c:pt>
                <c:pt idx="4">
                  <c:v>1250</c:v>
                </c:pt>
                <c:pt idx="5">
                  <c:v>1188.6792452830189</c:v>
                </c:pt>
                <c:pt idx="6">
                  <c:v>1144.7368421052631</c:v>
                </c:pt>
                <c:pt idx="7">
                  <c:v>1027.2727272727273</c:v>
                </c:pt>
                <c:pt idx="8">
                  <c:v>875</c:v>
                </c:pt>
                <c:pt idx="9">
                  <c:v>787.5</c:v>
                </c:pt>
                <c:pt idx="10">
                  <c:v>708.82352941176475</c:v>
                </c:pt>
                <c:pt idx="11">
                  <c:v>740.90909090909099</c:v>
                </c:pt>
                <c:pt idx="12">
                  <c:v>838.18181818181824</c:v>
                </c:pt>
                <c:pt idx="13">
                  <c:v>876.8115942028985</c:v>
                </c:pt>
                <c:pt idx="14">
                  <c:v>829.06976744186045</c:v>
                </c:pt>
                <c:pt idx="15">
                  <c:v>822.01834862385317</c:v>
                </c:pt>
                <c:pt idx="16">
                  <c:v>820.3125</c:v>
                </c:pt>
                <c:pt idx="17">
                  <c:v>900</c:v>
                </c:pt>
                <c:pt idx="18">
                  <c:v>917.61006289308182</c:v>
                </c:pt>
                <c:pt idx="19">
                  <c:v>1064.8351648351647</c:v>
                </c:pt>
                <c:pt idx="20">
                  <c:v>956.73076923076928</c:v>
                </c:pt>
                <c:pt idx="21">
                  <c:v>959.2274678111587</c:v>
                </c:pt>
                <c:pt idx="22">
                  <c:v>959.21568627450984</c:v>
                </c:pt>
                <c:pt idx="23">
                  <c:v>980.74074074074076</c:v>
                </c:pt>
                <c:pt idx="24">
                  <c:v>996.853146853147</c:v>
                </c:pt>
                <c:pt idx="25">
                  <c:v>1047.2972972972973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B5-4424-AA4F-799C6AE400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89792"/>
        <c:axId val="158945792"/>
      </c:lineChart>
      <c:catAx>
        <c:axId val="15868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58945792"/>
        <c:crosses val="autoZero"/>
        <c:auto val="1"/>
        <c:lblAlgn val="ctr"/>
        <c:lblOffset val="100"/>
        <c:noMultiLvlLbl val="0"/>
      </c:catAx>
      <c:valAx>
        <c:axId val="15894579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586897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147204</xdr:colOff>
      <xdr:row>47</xdr:row>
      <xdr:rowOff>129887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47409" y="769793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0</xdr:col>
      <xdr:colOff>2330375</xdr:colOff>
      <xdr:row>23</xdr:row>
      <xdr:rowOff>155088</xdr:rowOff>
    </xdr:from>
    <xdr:to>
      <xdr:col>7</xdr:col>
      <xdr:colOff>440298</xdr:colOff>
      <xdr:row>39</xdr:row>
      <xdr:rowOff>166956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55601E55-CA4E-4D7A-91C1-50BE8DEE28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7620</xdr:colOff>
      <xdr:row>24</xdr:row>
      <xdr:rowOff>7620</xdr:rowOff>
    </xdr:from>
    <xdr:to>
      <xdr:col>14</xdr:col>
      <xdr:colOff>136843</xdr:colOff>
      <xdr:row>40</xdr:row>
      <xdr:rowOff>19488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22AFC51-3DCF-4873-81A0-CEA6589831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449580</xdr:colOff>
      <xdr:row>24</xdr:row>
      <xdr:rowOff>7620</xdr:rowOff>
    </xdr:from>
    <xdr:to>
      <xdr:col>20</xdr:col>
      <xdr:colOff>510223</xdr:colOff>
      <xdr:row>40</xdr:row>
      <xdr:rowOff>19488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98E7B870-B800-447B-894B-8C28AA9FC7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0</xdr:colOff>
      <xdr:row>24</xdr:row>
      <xdr:rowOff>0</xdr:rowOff>
    </xdr:from>
    <xdr:to>
      <xdr:col>26</xdr:col>
      <xdr:colOff>533083</xdr:colOff>
      <xdr:row>40</xdr:row>
      <xdr:rowOff>11868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2C328EFA-7669-472C-97BF-BBF350ADBF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0</xdr:colOff>
      <xdr:row>24</xdr:row>
      <xdr:rowOff>0</xdr:rowOff>
    </xdr:from>
    <xdr:to>
      <xdr:col>32</xdr:col>
      <xdr:colOff>533083</xdr:colOff>
      <xdr:row>40</xdr:row>
      <xdr:rowOff>11868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10E25C66-6864-472A-AADB-81694928CB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0.32717</cdr:x>
      <cdr:y>0.1143</cdr:y>
    </cdr:from>
    <cdr:to>
      <cdr:x>0.68134</cdr:x>
      <cdr:y>0.19637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620390" y="307950"/>
          <a:ext cx="1754092" cy="2211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(Doesn't include spectrum)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0.36874</cdr:x>
      <cdr:y>0.11219</cdr:y>
    </cdr:from>
    <cdr:to>
      <cdr:x>0.72291</cdr:x>
      <cdr:y>0.19426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5543978-325C-D87B-84C6-128EAB4F614E}"/>
            </a:ext>
          </a:extLst>
        </cdr:cNvPr>
        <cdr:cNvSpPr txBox="1"/>
      </cdr:nvSpPr>
      <cdr:spPr>
        <a:xfrm xmlns:a="http://schemas.openxmlformats.org/drawingml/2006/main">
          <a:off x="1826260" y="302260"/>
          <a:ext cx="1754092" cy="2211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(NA</a:t>
          </a:r>
          <a:r>
            <a:rPr lang="en-US" sz="1100" baseline="0"/>
            <a:t> for 2019-2024</a:t>
          </a:r>
          <a:r>
            <a:rPr lang="en-US" sz="1100"/>
            <a:t>)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0.33025</cdr:x>
      <cdr:y>0.12279</cdr:y>
    </cdr:from>
    <cdr:to>
      <cdr:x>0.68442</cdr:x>
      <cdr:y>0.20486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635630" y="330810"/>
          <a:ext cx="1754092" cy="2211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(Doesn't include spectrum)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571498</xdr:colOff>
      <xdr:row>24</xdr:row>
      <xdr:rowOff>17319</xdr:rowOff>
    </xdr:from>
    <xdr:to>
      <xdr:col>38</xdr:col>
      <xdr:colOff>606134</xdr:colOff>
      <xdr:row>40</xdr:row>
      <xdr:rowOff>113435</xdr:rowOff>
    </xdr:to>
    <xdr:graphicFrame macro="">
      <xdr:nvGraphicFramePr>
        <xdr:cNvPr id="2" name="Chart 8">
          <a:extLst>
            <a:ext uri="{FF2B5EF4-FFF2-40B4-BE49-F238E27FC236}">
              <a16:creationId xmlns:a16="http://schemas.microsoft.com/office/drawing/2014/main" id="{EEB74665-CBEB-459E-85A6-8E11DC791C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492703</xdr:colOff>
      <xdr:row>24</xdr:row>
      <xdr:rowOff>29442</xdr:rowOff>
    </xdr:from>
    <xdr:to>
      <xdr:col>30</xdr:col>
      <xdr:colOff>389659</xdr:colOff>
      <xdr:row>41</xdr:row>
      <xdr:rowOff>19917</xdr:rowOff>
    </xdr:to>
    <xdr:graphicFrame macro="">
      <xdr:nvGraphicFramePr>
        <xdr:cNvPr id="3" name="Chart 9">
          <a:extLst>
            <a:ext uri="{FF2B5EF4-FFF2-40B4-BE49-F238E27FC236}">
              <a16:creationId xmlns:a16="http://schemas.microsoft.com/office/drawing/2014/main" id="{69AB365F-4176-4307-A7CE-18CAD293BC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10</xdr:col>
      <xdr:colOff>147204</xdr:colOff>
      <xdr:row>46</xdr:row>
      <xdr:rowOff>129887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3ACD93E-EC93-40A5-812A-C641B5EAA8ED}"/>
            </a:ext>
          </a:extLst>
        </xdr:cNvPr>
        <xdr:cNvSpPr txBox="1"/>
      </xdr:nvSpPr>
      <xdr:spPr>
        <a:xfrm>
          <a:off x="6243204" y="78413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16</xdr:col>
      <xdr:colOff>385329</xdr:colOff>
      <xdr:row>24</xdr:row>
      <xdr:rowOff>18185</xdr:rowOff>
    </xdr:from>
    <xdr:to>
      <xdr:col>23</xdr:col>
      <xdr:colOff>402647</xdr:colOff>
      <xdr:row>40</xdr:row>
      <xdr:rowOff>129021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E041B09-9C6B-45E0-A071-6B90EB9F23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411306</xdr:colOff>
      <xdr:row>24</xdr:row>
      <xdr:rowOff>0</xdr:rowOff>
    </xdr:from>
    <xdr:to>
      <xdr:col>16</xdr:col>
      <xdr:colOff>242454</xdr:colOff>
      <xdr:row>40</xdr:row>
      <xdr:rowOff>129021</xdr:rowOff>
    </xdr:to>
    <xdr:graphicFrame macro="">
      <xdr:nvGraphicFramePr>
        <xdr:cNvPr id="6" name="Chart 5" title="Total Revenue/user 1985-2018">
          <a:extLst>
            <a:ext uri="{FF2B5EF4-FFF2-40B4-BE49-F238E27FC236}">
              <a16:creationId xmlns:a16="http://schemas.microsoft.com/office/drawing/2014/main" id="{27EA7691-3E55-46D6-B52C-8BB4D703B9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212147</xdr:colOff>
      <xdr:row>24</xdr:row>
      <xdr:rowOff>8659</xdr:rowOff>
    </xdr:from>
    <xdr:to>
      <xdr:col>6</xdr:col>
      <xdr:colOff>355021</xdr:colOff>
      <xdr:row>40</xdr:row>
      <xdr:rowOff>85724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F0FC984-3193-43AE-B8B2-190F26C7BA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0.23163</cdr:x>
      <cdr:y>0.16478</cdr:y>
    </cdr:from>
    <cdr:to>
      <cdr:x>0.92273</cdr:x>
      <cdr:y>0.23384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105766" y="454602"/>
          <a:ext cx="3299113" cy="190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0.34228</cdr:x>
      <cdr:y>0.09573</cdr:y>
    </cdr:from>
    <cdr:to>
      <cdr:x>0.67422</cdr:x>
      <cdr:y>0.17106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633972" y="264102"/>
          <a:ext cx="1584614" cy="207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(Doesn't include spectrum)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0.32102</cdr:x>
      <cdr:y>0.12279</cdr:y>
    </cdr:from>
    <cdr:to>
      <cdr:x>0.67519</cdr:x>
      <cdr:y>0.20486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467716" y="336839"/>
          <a:ext cx="1619250" cy="2251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Doesn't include spectrum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32"/>
  <sheetViews>
    <sheetView tabSelected="1" zoomScaleNormal="100" workbookViewId="0">
      <pane xSplit="1" ySplit="1" topLeftCell="U2" activePane="bottomRight" state="frozen"/>
      <selection pane="topRight" activeCell="C1" sqref="C1"/>
      <selection pane="bottomLeft" activeCell="A2" sqref="A2"/>
      <selection pane="bottomRight" activeCell="A32" sqref="A32"/>
    </sheetView>
  </sheetViews>
  <sheetFormatPr defaultColWidth="10.6640625" defaultRowHeight="13.2" x14ac:dyDescent="0.25"/>
  <cols>
    <col min="1" max="1" width="34.44140625" style="3" customWidth="1"/>
    <col min="2" max="9" width="10.88671875" style="3" bestFit="1" customWidth="1"/>
    <col min="10" max="20" width="11.88671875" style="3" bestFit="1" customWidth="1"/>
    <col min="21" max="42" width="12.88671875" style="3" bestFit="1" customWidth="1"/>
    <col min="43" max="43" width="31.88671875" style="3" customWidth="1"/>
    <col min="44" max="16384" width="10.6640625" style="3"/>
  </cols>
  <sheetData>
    <row r="1" spans="1:44" s="14" customFormat="1" x14ac:dyDescent="0.25">
      <c r="A1" s="13" t="s">
        <v>16</v>
      </c>
      <c r="B1" s="13">
        <v>1985</v>
      </c>
      <c r="C1" s="13">
        <f>B1+1</f>
        <v>1986</v>
      </c>
      <c r="D1" s="13">
        <f t="shared" ref="D1:AA1" si="0">C1+1</f>
        <v>1987</v>
      </c>
      <c r="E1" s="13">
        <f t="shared" si="0"/>
        <v>1988</v>
      </c>
      <c r="F1" s="13">
        <f t="shared" si="0"/>
        <v>1989</v>
      </c>
      <c r="G1" s="13">
        <f t="shared" si="0"/>
        <v>1990</v>
      </c>
      <c r="H1" s="13">
        <f t="shared" si="0"/>
        <v>1991</v>
      </c>
      <c r="I1" s="13">
        <f t="shared" si="0"/>
        <v>1992</v>
      </c>
      <c r="J1" s="13">
        <f t="shared" si="0"/>
        <v>1993</v>
      </c>
      <c r="K1" s="13">
        <f t="shared" si="0"/>
        <v>1994</v>
      </c>
      <c r="L1" s="13">
        <f t="shared" si="0"/>
        <v>1995</v>
      </c>
      <c r="M1" s="13">
        <f t="shared" si="0"/>
        <v>1996</v>
      </c>
      <c r="N1" s="13">
        <f t="shared" si="0"/>
        <v>1997</v>
      </c>
      <c r="O1" s="13">
        <f t="shared" si="0"/>
        <v>1998</v>
      </c>
      <c r="P1" s="13">
        <f t="shared" si="0"/>
        <v>1999</v>
      </c>
      <c r="Q1" s="13">
        <f t="shared" si="0"/>
        <v>2000</v>
      </c>
      <c r="R1" s="13">
        <f t="shared" si="0"/>
        <v>2001</v>
      </c>
      <c r="S1" s="13">
        <f t="shared" si="0"/>
        <v>2002</v>
      </c>
      <c r="T1" s="13">
        <f t="shared" si="0"/>
        <v>2003</v>
      </c>
      <c r="U1" s="13">
        <f t="shared" si="0"/>
        <v>2004</v>
      </c>
      <c r="V1" s="13">
        <f t="shared" si="0"/>
        <v>2005</v>
      </c>
      <c r="W1" s="13">
        <f t="shared" si="0"/>
        <v>2006</v>
      </c>
      <c r="X1" s="13">
        <f t="shared" si="0"/>
        <v>2007</v>
      </c>
      <c r="Y1" s="13">
        <f t="shared" si="0"/>
        <v>2008</v>
      </c>
      <c r="Z1" s="13">
        <f t="shared" si="0"/>
        <v>2009</v>
      </c>
      <c r="AA1" s="13">
        <f t="shared" si="0"/>
        <v>2010</v>
      </c>
      <c r="AB1" s="13">
        <f t="shared" ref="AB1" si="1">AA1+1</f>
        <v>2011</v>
      </c>
      <c r="AC1" s="13">
        <f t="shared" ref="AC1" si="2">AB1+1</f>
        <v>2012</v>
      </c>
      <c r="AD1" s="13">
        <f t="shared" ref="AD1" si="3">AC1+1</f>
        <v>2013</v>
      </c>
      <c r="AE1" s="13">
        <f t="shared" ref="AE1" si="4">AD1+1</f>
        <v>2014</v>
      </c>
      <c r="AF1" s="13">
        <f t="shared" ref="AF1" si="5">AE1+1</f>
        <v>2015</v>
      </c>
      <c r="AG1" s="13">
        <f t="shared" ref="AG1" si="6">AF1+1</f>
        <v>2016</v>
      </c>
      <c r="AH1" s="13">
        <f t="shared" ref="AH1" si="7">AG1+1</f>
        <v>2017</v>
      </c>
      <c r="AI1" s="13">
        <f t="shared" ref="AI1" si="8">AH1+1</f>
        <v>2018</v>
      </c>
      <c r="AJ1" s="13">
        <f t="shared" ref="AJ1" si="9">AI1+1</f>
        <v>2019</v>
      </c>
      <c r="AK1" s="13">
        <f t="shared" ref="AK1" si="10">AJ1+1</f>
        <v>2020</v>
      </c>
      <c r="AL1" s="13">
        <f t="shared" ref="AL1" si="11">AK1+1</f>
        <v>2021</v>
      </c>
      <c r="AM1" s="13">
        <f t="shared" ref="AM1" si="12">AL1+1</f>
        <v>2022</v>
      </c>
      <c r="AN1" s="13">
        <f t="shared" ref="AN1" si="13">AM1+1</f>
        <v>2023</v>
      </c>
      <c r="AO1" s="13">
        <f t="shared" ref="AO1" si="14">AN1+1</f>
        <v>2024</v>
      </c>
      <c r="AP1" s="13">
        <f t="shared" ref="AP1" si="15">AO1+1</f>
        <v>2025</v>
      </c>
      <c r="AQ1" s="2"/>
    </row>
    <row r="2" spans="1:44" s="8" customFormat="1" x14ac:dyDescent="0.25">
      <c r="A2" s="8" t="s">
        <v>0</v>
      </c>
      <c r="B2" s="8">
        <v>0.9</v>
      </c>
      <c r="C2" s="8">
        <v>1.4</v>
      </c>
      <c r="D2" s="8">
        <v>2.2000000000000002</v>
      </c>
      <c r="E2" s="8">
        <v>3.3</v>
      </c>
      <c r="F2" s="8">
        <v>4.5</v>
      </c>
      <c r="G2" s="8">
        <v>6.3</v>
      </c>
      <c r="H2" s="8">
        <v>8.6999999999999993</v>
      </c>
      <c r="I2" s="8">
        <v>11.3</v>
      </c>
      <c r="J2" s="8">
        <v>14</v>
      </c>
      <c r="K2" s="8">
        <v>18.899999999999999</v>
      </c>
      <c r="L2" s="8">
        <v>24.1</v>
      </c>
      <c r="M2" s="8">
        <v>32.6</v>
      </c>
      <c r="N2" s="8">
        <v>46.1</v>
      </c>
      <c r="O2" s="8">
        <v>60.5</v>
      </c>
      <c r="P2" s="8">
        <v>71.3</v>
      </c>
      <c r="Q2" s="8">
        <v>89.6</v>
      </c>
      <c r="R2" s="8">
        <v>105</v>
      </c>
      <c r="S2" s="8">
        <v>126.9</v>
      </c>
      <c r="T2" s="8">
        <v>145.9</v>
      </c>
      <c r="U2" s="8">
        <v>193.8</v>
      </c>
      <c r="V2" s="8">
        <v>199</v>
      </c>
      <c r="W2" s="9">
        <v>223.5</v>
      </c>
      <c r="X2" s="9">
        <v>244.6</v>
      </c>
      <c r="Y2" s="8">
        <v>264.8</v>
      </c>
      <c r="Z2" s="8">
        <v>285.10000000000002</v>
      </c>
      <c r="AA2" s="8">
        <v>310</v>
      </c>
      <c r="AB2" s="8">
        <v>335.3</v>
      </c>
      <c r="AC2" s="8">
        <v>365.4</v>
      </c>
      <c r="AD2" s="8">
        <v>398.6</v>
      </c>
      <c r="AE2" s="8">
        <v>430.6</v>
      </c>
      <c r="AF2" s="8">
        <v>462.60500000000002</v>
      </c>
      <c r="AG2" s="8">
        <v>488.99599999999998</v>
      </c>
      <c r="AH2" s="8">
        <v>514.625</v>
      </c>
      <c r="AI2" s="8">
        <v>542.03300000000002</v>
      </c>
      <c r="AJ2" s="8">
        <v>571.125</v>
      </c>
      <c r="AK2" s="8">
        <v>601.01800000000003</v>
      </c>
      <c r="AL2" s="8">
        <v>635.72900000000004</v>
      </c>
      <c r="AM2" s="8">
        <v>674.48699999999997</v>
      </c>
      <c r="AN2" s="8">
        <v>704.63400000000001</v>
      </c>
      <c r="AO2" s="8">
        <v>734.07</v>
      </c>
      <c r="AQ2" s="15" t="s">
        <v>26</v>
      </c>
    </row>
    <row r="3" spans="1:44" s="8" customFormat="1" x14ac:dyDescent="0.25">
      <c r="A3" s="8" t="s">
        <v>1</v>
      </c>
      <c r="B3" s="8">
        <v>0.34</v>
      </c>
      <c r="C3" s="8">
        <v>0.68</v>
      </c>
      <c r="D3" s="8">
        <v>1.23</v>
      </c>
      <c r="E3" s="8">
        <v>2.1</v>
      </c>
      <c r="F3" s="8">
        <v>3.6</v>
      </c>
      <c r="G3" s="8">
        <v>5.3</v>
      </c>
      <c r="H3" s="8">
        <v>7.6</v>
      </c>
      <c r="I3" s="8">
        <v>11</v>
      </c>
      <c r="J3" s="8">
        <v>16</v>
      </c>
      <c r="K3" s="8">
        <v>24</v>
      </c>
      <c r="L3" s="8">
        <v>34</v>
      </c>
      <c r="M3" s="8">
        <v>44</v>
      </c>
      <c r="N3" s="8">
        <v>55</v>
      </c>
      <c r="O3" s="8">
        <v>69</v>
      </c>
      <c r="P3" s="8">
        <v>86</v>
      </c>
      <c r="Q3" s="8">
        <v>109</v>
      </c>
      <c r="R3" s="8">
        <v>128</v>
      </c>
      <c r="S3" s="8">
        <v>141</v>
      </c>
      <c r="T3" s="8">
        <v>159</v>
      </c>
      <c r="U3" s="8">
        <v>182</v>
      </c>
      <c r="V3" s="8">
        <v>208</v>
      </c>
      <c r="W3" s="9">
        <v>233</v>
      </c>
      <c r="X3" s="9">
        <v>255</v>
      </c>
      <c r="Y3" s="8">
        <v>270</v>
      </c>
      <c r="Z3" s="8">
        <v>286</v>
      </c>
      <c r="AA3" s="8">
        <v>296.2</v>
      </c>
      <c r="AB3" s="9">
        <v>316</v>
      </c>
      <c r="AC3" s="9">
        <v>326.5</v>
      </c>
      <c r="AD3" s="8">
        <v>335.7</v>
      </c>
      <c r="AE3" s="8">
        <v>355.4</v>
      </c>
      <c r="AF3" s="8">
        <v>377.9</v>
      </c>
      <c r="AG3" s="8">
        <v>395.9</v>
      </c>
      <c r="AH3" s="8">
        <v>400.2</v>
      </c>
      <c r="AI3" s="8">
        <v>421.8</v>
      </c>
      <c r="AJ3" s="8">
        <v>442.5</v>
      </c>
      <c r="AK3" s="8">
        <v>468.89</v>
      </c>
      <c r="AL3" s="8">
        <v>498.91</v>
      </c>
      <c r="AM3" s="9">
        <v>522.96</v>
      </c>
      <c r="AN3" s="9">
        <v>558.06899999999996</v>
      </c>
      <c r="AO3" s="9">
        <v>579.346</v>
      </c>
      <c r="AP3" s="9"/>
      <c r="AQ3" s="15" t="s">
        <v>27</v>
      </c>
      <c r="AR3" s="9"/>
    </row>
    <row r="4" spans="1:44" s="11" customFormat="1" x14ac:dyDescent="0.25">
      <c r="A4" s="11" t="s">
        <v>11</v>
      </c>
      <c r="H4" s="11">
        <v>12</v>
      </c>
      <c r="I4" s="11">
        <v>16</v>
      </c>
      <c r="J4" s="11">
        <v>21</v>
      </c>
      <c r="K4" s="11">
        <v>28</v>
      </c>
      <c r="L4" s="11">
        <v>37</v>
      </c>
      <c r="M4" s="11">
        <v>46</v>
      </c>
      <c r="N4" s="11">
        <v>59</v>
      </c>
      <c r="O4" s="11">
        <v>94</v>
      </c>
      <c r="P4" s="11">
        <v>123</v>
      </c>
      <c r="Q4" s="11">
        <v>212</v>
      </c>
      <c r="R4" s="11">
        <v>365</v>
      </c>
      <c r="S4" s="11">
        <v>541</v>
      </c>
      <c r="T4" s="11">
        <v>729</v>
      </c>
      <c r="U4" s="11">
        <v>988</v>
      </c>
      <c r="V4" s="11">
        <v>1380</v>
      </c>
      <c r="W4" s="12">
        <v>1706</v>
      </c>
      <c r="X4" s="12">
        <v>2011</v>
      </c>
      <c r="Y4" s="11">
        <v>2081</v>
      </c>
      <c r="Z4" s="11">
        <v>2154</v>
      </c>
      <c r="AA4" s="11">
        <v>2129</v>
      </c>
      <c r="AB4" s="11">
        <v>2157</v>
      </c>
      <c r="AC4" s="11">
        <v>2169</v>
      </c>
      <c r="AD4" s="11">
        <v>2495</v>
      </c>
      <c r="AE4" s="11">
        <v>2316</v>
      </c>
      <c r="AF4" s="11">
        <v>2672.3139999999999</v>
      </c>
      <c r="AG4" s="11">
        <v>2320.2510000000002</v>
      </c>
      <c r="AH4" s="11">
        <v>1780.0640000000001</v>
      </c>
      <c r="AI4" s="11">
        <v>1852.7280000000001</v>
      </c>
      <c r="AJ4" s="12"/>
      <c r="AK4" s="12"/>
      <c r="AL4" s="12"/>
      <c r="AM4" s="12"/>
      <c r="AN4" s="12"/>
      <c r="AO4" s="12"/>
      <c r="AP4" s="12"/>
      <c r="AQ4" s="16" t="s">
        <v>17</v>
      </c>
      <c r="AR4" s="12"/>
    </row>
    <row r="5" spans="1:44" s="11" customFormat="1" x14ac:dyDescent="0.25">
      <c r="A5" s="11" t="s">
        <v>2</v>
      </c>
      <c r="B5" s="11">
        <v>913</v>
      </c>
      <c r="C5" s="11">
        <v>1551</v>
      </c>
      <c r="D5" s="11">
        <v>2305</v>
      </c>
      <c r="E5" s="11">
        <v>3209</v>
      </c>
      <c r="F5" s="11">
        <v>4169</v>
      </c>
      <c r="G5" s="11">
        <v>5616</v>
      </c>
      <c r="H5" s="11">
        <v>7847</v>
      </c>
      <c r="I5" s="11">
        <v>10307</v>
      </c>
      <c r="J5" s="11">
        <v>12824</v>
      </c>
      <c r="K5" s="11">
        <v>17920</v>
      </c>
      <c r="L5" s="11">
        <v>22663</v>
      </c>
      <c r="M5" s="11">
        <v>30045</v>
      </c>
      <c r="N5" s="11">
        <v>51600</v>
      </c>
      <c r="O5" s="11">
        <v>65887</v>
      </c>
      <c r="P5" s="11">
        <v>91698</v>
      </c>
      <c r="Q5" s="11">
        <v>104288</v>
      </c>
      <c r="R5" s="11">
        <v>127540</v>
      </c>
      <c r="S5" s="11">
        <v>139338</v>
      </c>
      <c r="T5" s="11">
        <v>162986</v>
      </c>
      <c r="U5" s="11">
        <v>175725</v>
      </c>
      <c r="V5" s="11">
        <v>183689</v>
      </c>
      <c r="W5" s="12">
        <v>195613</v>
      </c>
      <c r="X5" s="12">
        <v>213299</v>
      </c>
      <c r="Y5" s="11">
        <v>242130</v>
      </c>
      <c r="Z5" s="11">
        <v>247081</v>
      </c>
      <c r="AA5" s="11">
        <v>253086</v>
      </c>
      <c r="AB5" s="11">
        <v>283385</v>
      </c>
      <c r="AC5" s="11">
        <v>301779</v>
      </c>
      <c r="AD5" s="11">
        <v>304360</v>
      </c>
      <c r="AE5" s="11">
        <v>298055</v>
      </c>
      <c r="AF5" s="11">
        <v>307626</v>
      </c>
      <c r="AG5" s="11">
        <v>308334</v>
      </c>
      <c r="AH5" s="11">
        <v>323448</v>
      </c>
      <c r="AI5" s="11">
        <v>349344</v>
      </c>
      <c r="AJ5" s="11">
        <v>395562</v>
      </c>
      <c r="AK5" s="11">
        <v>417215</v>
      </c>
      <c r="AL5" s="11">
        <v>418887</v>
      </c>
      <c r="AM5" s="12">
        <v>414571</v>
      </c>
      <c r="AN5" s="12">
        <v>432469</v>
      </c>
      <c r="AO5" s="12">
        <v>447605</v>
      </c>
      <c r="AP5" s="12"/>
      <c r="AQ5" s="16" t="s">
        <v>31</v>
      </c>
      <c r="AR5" s="12"/>
    </row>
    <row r="6" spans="1:44" s="8" customFormat="1" x14ac:dyDescent="0.25">
      <c r="A6" s="8" t="s">
        <v>3</v>
      </c>
      <c r="B6" s="8">
        <v>0.35</v>
      </c>
      <c r="C6" s="8">
        <v>0.82199999999999995</v>
      </c>
      <c r="D6" s="8">
        <v>1.2</v>
      </c>
      <c r="E6" s="8">
        <v>1.9</v>
      </c>
      <c r="F6" s="8">
        <v>3.3</v>
      </c>
      <c r="G6" s="8">
        <v>4.5</v>
      </c>
      <c r="H6" s="8">
        <v>5.6</v>
      </c>
      <c r="I6" s="8">
        <v>7.8</v>
      </c>
      <c r="J6" s="8">
        <v>10.9</v>
      </c>
      <c r="K6" s="8">
        <v>14.2</v>
      </c>
      <c r="L6" s="8">
        <v>18.600000000000001</v>
      </c>
      <c r="M6" s="8">
        <v>23.6</v>
      </c>
      <c r="N6" s="8">
        <v>27.5</v>
      </c>
      <c r="O6" s="8">
        <v>33.1</v>
      </c>
      <c r="P6" s="8">
        <v>40</v>
      </c>
      <c r="Q6" s="8">
        <v>52.4</v>
      </c>
      <c r="R6" s="8">
        <v>65.3</v>
      </c>
      <c r="S6" s="8">
        <v>76.5</v>
      </c>
      <c r="T6" s="8">
        <v>87.6</v>
      </c>
      <c r="U6" s="8">
        <v>102.1</v>
      </c>
      <c r="V6" s="8">
        <v>113.5</v>
      </c>
      <c r="W6" s="9">
        <v>125.4</v>
      </c>
      <c r="X6" s="9">
        <v>138.80000000000001</v>
      </c>
      <c r="Y6" s="8">
        <v>148</v>
      </c>
      <c r="Z6" s="8">
        <v>152.5</v>
      </c>
      <c r="AA6" s="8">
        <v>159.9</v>
      </c>
      <c r="AB6" s="8">
        <v>169.7</v>
      </c>
      <c r="AC6" s="8">
        <v>185</v>
      </c>
      <c r="AD6" s="8">
        <v>189.2</v>
      </c>
      <c r="AE6" s="8">
        <v>187.8</v>
      </c>
      <c r="AF6" s="8">
        <v>191.9</v>
      </c>
      <c r="AG6" s="8">
        <v>188.3</v>
      </c>
      <c r="AH6" s="8">
        <v>179.1</v>
      </c>
      <c r="AI6" s="8">
        <v>182.8</v>
      </c>
      <c r="AJ6" s="8">
        <v>187.4</v>
      </c>
      <c r="AK6" s="8">
        <v>189.9</v>
      </c>
      <c r="AL6" s="8">
        <v>204.2</v>
      </c>
      <c r="AM6" s="9">
        <v>208.7</v>
      </c>
      <c r="AN6" s="9">
        <v>214.5</v>
      </c>
      <c r="AO6" s="9">
        <v>224.90799999999999</v>
      </c>
      <c r="AP6" s="9"/>
      <c r="AQ6" s="15" t="s">
        <v>28</v>
      </c>
      <c r="AR6" s="9"/>
    </row>
    <row r="7" spans="1:44" s="8" customFormat="1" x14ac:dyDescent="0.25">
      <c r="A7" s="10" t="s">
        <v>32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5.8999999999999997E-2</v>
      </c>
      <c r="Q7" s="8">
        <v>0.21099999999999999</v>
      </c>
      <c r="R7" s="9">
        <v>0.49</v>
      </c>
      <c r="S7" s="9">
        <v>0.90400000000000003</v>
      </c>
      <c r="T7" s="9">
        <v>1.8580000000000001</v>
      </c>
      <c r="U7" s="9">
        <v>4.6040000000000001</v>
      </c>
      <c r="V7" s="8">
        <v>8.6</v>
      </c>
      <c r="W7" s="9">
        <v>15.2</v>
      </c>
      <c r="X7" s="9">
        <v>23.2</v>
      </c>
      <c r="Y7" s="8">
        <v>32.299999999999997</v>
      </c>
      <c r="Z7" s="9">
        <v>41.5</v>
      </c>
      <c r="AA7" s="9">
        <v>50.1</v>
      </c>
      <c r="AB7" s="9">
        <v>62.7</v>
      </c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7" t="s">
        <v>33</v>
      </c>
      <c r="AR7" s="9"/>
    </row>
    <row r="8" spans="1:44" s="8" customFormat="1" x14ac:dyDescent="0.25">
      <c r="A8" s="8" t="s">
        <v>4</v>
      </c>
      <c r="B8" s="8">
        <v>0.35</v>
      </c>
      <c r="C8" s="8">
        <v>0.82199999999999995</v>
      </c>
      <c r="D8" s="8">
        <v>1.2</v>
      </c>
      <c r="E8" s="8">
        <v>1.9</v>
      </c>
      <c r="F8" s="8">
        <v>3.3</v>
      </c>
      <c r="G8" s="8">
        <v>4.5</v>
      </c>
      <c r="H8" s="8">
        <v>5.6</v>
      </c>
      <c r="I8" s="8">
        <v>7.8</v>
      </c>
      <c r="J8" s="8">
        <v>10.9</v>
      </c>
      <c r="K8" s="8">
        <v>14.2</v>
      </c>
      <c r="L8" s="8">
        <v>18.600000000000001</v>
      </c>
      <c r="M8" s="8">
        <v>23.6</v>
      </c>
      <c r="N8" s="8">
        <v>27.5</v>
      </c>
      <c r="O8" s="8">
        <v>33.1</v>
      </c>
      <c r="P8" s="8">
        <v>40</v>
      </c>
      <c r="Q8" s="8">
        <f t="shared" ref="Q8:Y8" si="16">Q6-Q7</f>
        <v>52.189</v>
      </c>
      <c r="R8" s="8">
        <f t="shared" si="16"/>
        <v>64.81</v>
      </c>
      <c r="S8" s="8">
        <f t="shared" si="16"/>
        <v>75.596000000000004</v>
      </c>
      <c r="T8" s="8">
        <f t="shared" si="16"/>
        <v>85.74199999999999</v>
      </c>
      <c r="U8" s="8">
        <f t="shared" si="16"/>
        <v>97.495999999999995</v>
      </c>
      <c r="V8" s="8">
        <f t="shared" si="16"/>
        <v>104.9</v>
      </c>
      <c r="W8" s="8">
        <f t="shared" si="16"/>
        <v>110.2</v>
      </c>
      <c r="X8" s="8">
        <f t="shared" si="16"/>
        <v>115.60000000000001</v>
      </c>
      <c r="Y8" s="8">
        <f t="shared" si="16"/>
        <v>115.7</v>
      </c>
      <c r="Z8" s="8">
        <f t="shared" ref="Z8:AB8" si="17">Z6-Z7</f>
        <v>111</v>
      </c>
      <c r="AA8" s="8">
        <f t="shared" si="17"/>
        <v>109.80000000000001</v>
      </c>
      <c r="AB8" s="8">
        <f t="shared" si="17"/>
        <v>106.99999999999999</v>
      </c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15" t="s">
        <v>18</v>
      </c>
      <c r="AR8" s="9"/>
    </row>
    <row r="9" spans="1:44" s="8" customFormat="1" x14ac:dyDescent="0.25">
      <c r="A9" s="9" t="s">
        <v>19</v>
      </c>
      <c r="Q9" s="8">
        <v>0.01</v>
      </c>
      <c r="R9" s="8">
        <v>0.3</v>
      </c>
      <c r="S9" s="8">
        <v>1</v>
      </c>
      <c r="T9" s="8">
        <v>2.1</v>
      </c>
      <c r="U9" s="8">
        <v>4.7</v>
      </c>
      <c r="V9" s="8">
        <v>81.2</v>
      </c>
      <c r="W9" s="8">
        <v>158.6</v>
      </c>
      <c r="X9" s="8">
        <v>362.5</v>
      </c>
      <c r="Y9" s="8">
        <v>1005.1</v>
      </c>
      <c r="Z9" s="8">
        <v>1563</v>
      </c>
      <c r="AA9" s="8">
        <v>2051.6799999999998</v>
      </c>
      <c r="AB9" s="8">
        <v>2303.5</v>
      </c>
      <c r="AC9" s="8">
        <v>2190</v>
      </c>
      <c r="AD9" s="8">
        <v>1910.2</v>
      </c>
      <c r="AE9" s="8">
        <v>1921.1</v>
      </c>
      <c r="AF9" s="8">
        <v>1889.028</v>
      </c>
      <c r="AG9" s="8">
        <v>1660.9179999999999</v>
      </c>
      <c r="AH9" s="8">
        <v>1496.893</v>
      </c>
      <c r="AI9" s="8">
        <v>1700.587</v>
      </c>
      <c r="AJ9" s="8">
        <v>1707.7929999999999</v>
      </c>
      <c r="AK9" s="8">
        <v>1716.7360000000001</v>
      </c>
      <c r="AL9" s="8">
        <v>1543.808</v>
      </c>
      <c r="AM9" s="9">
        <v>1624.116</v>
      </c>
      <c r="AN9" s="9">
        <v>1612.904</v>
      </c>
      <c r="AO9" s="9">
        <v>1616.3579999999999</v>
      </c>
      <c r="AP9" s="9"/>
      <c r="AQ9" s="17" t="s">
        <v>35</v>
      </c>
      <c r="AR9" s="9"/>
    </row>
    <row r="10" spans="1:44" s="8" customFormat="1" x14ac:dyDescent="0.25">
      <c r="A10" s="9" t="s">
        <v>34</v>
      </c>
      <c r="AA10" s="8">
        <v>388</v>
      </c>
      <c r="AB10" s="8">
        <v>866.8</v>
      </c>
      <c r="AC10" s="8">
        <v>1468</v>
      </c>
      <c r="AD10" s="8">
        <v>3229.8</v>
      </c>
      <c r="AE10" s="8">
        <v>4060.7</v>
      </c>
      <c r="AF10" s="8">
        <v>9649.8649999999998</v>
      </c>
      <c r="AG10" s="8">
        <v>13719.038</v>
      </c>
      <c r="AH10" s="8">
        <v>15687.349</v>
      </c>
      <c r="AI10" s="8">
        <v>28584.666000000001</v>
      </c>
      <c r="AJ10" s="8">
        <v>37059.627</v>
      </c>
      <c r="AK10" s="8">
        <v>42204.771999999997</v>
      </c>
      <c r="AL10" s="8">
        <v>53356.131000000001</v>
      </c>
      <c r="AM10" s="9">
        <v>73689.777000000002</v>
      </c>
      <c r="AN10" s="9">
        <v>100095.389</v>
      </c>
      <c r="AO10" s="9">
        <v>132489.64000000001</v>
      </c>
      <c r="AP10" s="9"/>
      <c r="AQ10" s="17" t="s">
        <v>36</v>
      </c>
      <c r="AR10" s="9"/>
    </row>
    <row r="11" spans="1:44" x14ac:dyDescent="0.25">
      <c r="A11" s="1"/>
      <c r="Y11"/>
      <c r="Z11"/>
      <c r="AA11"/>
      <c r="AM11" s="4"/>
      <c r="AN11" s="4"/>
      <c r="AO11" s="4"/>
      <c r="AP11" s="4"/>
      <c r="AQ11" s="4"/>
      <c r="AR11" s="4"/>
    </row>
    <row r="12" spans="1:44" s="8" customFormat="1" x14ac:dyDescent="0.25">
      <c r="A12" s="8" t="s">
        <v>12</v>
      </c>
      <c r="B12" s="8">
        <f t="shared" ref="B12:Y12" si="18">B2/B5*1000</f>
        <v>0.98576122672508226</v>
      </c>
      <c r="C12" s="8">
        <f t="shared" si="18"/>
        <v>0.90264345583494521</v>
      </c>
      <c r="D12" s="8">
        <f t="shared" si="18"/>
        <v>0.95444685466377455</v>
      </c>
      <c r="E12" s="8">
        <f t="shared" si="18"/>
        <v>1.0283577438454345</v>
      </c>
      <c r="F12" s="8">
        <f t="shared" si="18"/>
        <v>1.0793955384984408</v>
      </c>
      <c r="G12" s="8">
        <f t="shared" si="18"/>
        <v>1.1217948717948718</v>
      </c>
      <c r="H12" s="8">
        <f t="shared" si="18"/>
        <v>1.1087039632980755</v>
      </c>
      <c r="I12" s="8">
        <f t="shared" si="18"/>
        <v>1.0963422916464538</v>
      </c>
      <c r="J12" s="8">
        <f t="shared" si="18"/>
        <v>1.0917030567685588</v>
      </c>
      <c r="K12" s="8">
        <f t="shared" si="18"/>
        <v>1.0546874999999998</v>
      </c>
      <c r="L12" s="8">
        <f t="shared" si="18"/>
        <v>1.0634073158893351</v>
      </c>
      <c r="M12" s="8">
        <f t="shared" si="18"/>
        <v>1.0850391080046597</v>
      </c>
      <c r="N12" s="8">
        <f t="shared" si="18"/>
        <v>0.89341085271317833</v>
      </c>
      <c r="O12" s="8">
        <f t="shared" si="18"/>
        <v>0.91823880279873116</v>
      </c>
      <c r="P12" s="8">
        <f t="shared" si="18"/>
        <v>0.77755240027045303</v>
      </c>
      <c r="Q12" s="8">
        <f t="shared" si="18"/>
        <v>0.85915925130408088</v>
      </c>
      <c r="R12" s="8">
        <f t="shared" si="18"/>
        <v>0.82327113062568602</v>
      </c>
      <c r="S12" s="8">
        <f t="shared" si="18"/>
        <v>0.91073504715153086</v>
      </c>
      <c r="T12" s="8">
        <f t="shared" si="18"/>
        <v>0.89516891021314715</v>
      </c>
      <c r="U12" s="8">
        <f t="shared" si="18"/>
        <v>1.1028595817328213</v>
      </c>
      <c r="V12" s="8">
        <f t="shared" si="18"/>
        <v>1.0833528409431159</v>
      </c>
      <c r="W12" s="8">
        <f t="shared" si="18"/>
        <v>1.1425620996559533</v>
      </c>
      <c r="X12" s="8">
        <f t="shared" si="18"/>
        <v>1.1467470546041003</v>
      </c>
      <c r="Y12" s="8">
        <f t="shared" si="18"/>
        <v>1.0936273902449098</v>
      </c>
      <c r="Z12" s="8">
        <f t="shared" ref="Z12:AA12" si="19">Z2/Z5*1000</f>
        <v>1.1538726166722655</v>
      </c>
      <c r="AA12" s="8">
        <f t="shared" si="19"/>
        <v>1.2248800802889135</v>
      </c>
      <c r="AB12" s="8">
        <f t="shared" ref="AB12:AF12" si="20">AB2/AB5*1000</f>
        <v>1.1831960054343034</v>
      </c>
      <c r="AC12" s="8">
        <f t="shared" si="20"/>
        <v>1.2108198383585338</v>
      </c>
      <c r="AD12" s="8">
        <f t="shared" si="20"/>
        <v>1.3096333289525564</v>
      </c>
      <c r="AE12" s="8">
        <f t="shared" si="20"/>
        <v>1.4446998037274998</v>
      </c>
      <c r="AF12" s="8">
        <f t="shared" si="20"/>
        <v>1.5037903168132734</v>
      </c>
      <c r="AG12" s="8">
        <f t="shared" ref="AG12:AJ12" si="21">AG2/AG5*1000</f>
        <v>1.5859295439361212</v>
      </c>
      <c r="AH12" s="8">
        <f t="shared" si="21"/>
        <v>1.5910594593257648</v>
      </c>
      <c r="AI12" s="8">
        <f t="shared" si="21"/>
        <v>1.5515738069066594</v>
      </c>
      <c r="AJ12" s="8">
        <f t="shared" si="21"/>
        <v>1.4438318139760644</v>
      </c>
      <c r="AK12" s="8">
        <f t="shared" ref="AK12:AO12" si="22">AK2/AK5*1000</f>
        <v>1.4405474395695266</v>
      </c>
      <c r="AL12" s="8">
        <f t="shared" si="22"/>
        <v>1.517662281235751</v>
      </c>
      <c r="AM12" s="8">
        <f t="shared" si="22"/>
        <v>1.6269517163525669</v>
      </c>
      <c r="AN12" s="8">
        <f t="shared" si="22"/>
        <v>1.6293283449218325</v>
      </c>
      <c r="AO12" s="8">
        <f t="shared" si="22"/>
        <v>1.6399950849521343</v>
      </c>
      <c r="AQ12" s="15" t="s">
        <v>20</v>
      </c>
    </row>
    <row r="13" spans="1:44" s="11" customFormat="1" x14ac:dyDescent="0.25">
      <c r="A13" s="11" t="s">
        <v>5</v>
      </c>
      <c r="B13" s="11">
        <f t="shared" ref="B13:Y13" si="23">B3/B5*1000000</f>
        <v>372.39868565169769</v>
      </c>
      <c r="C13" s="11">
        <f t="shared" si="23"/>
        <v>438.42682140554484</v>
      </c>
      <c r="D13" s="11">
        <f t="shared" si="23"/>
        <v>533.62255965292832</v>
      </c>
      <c r="E13" s="11">
        <f t="shared" si="23"/>
        <v>654.40947335618569</v>
      </c>
      <c r="F13" s="11">
        <f t="shared" si="23"/>
        <v>863.51643079875271</v>
      </c>
      <c r="G13" s="11">
        <f t="shared" si="23"/>
        <v>943.73219373219365</v>
      </c>
      <c r="H13" s="11">
        <f t="shared" si="23"/>
        <v>968.52300242130752</v>
      </c>
      <c r="I13" s="11">
        <f t="shared" si="23"/>
        <v>1067.2358591248667</v>
      </c>
      <c r="J13" s="11">
        <f t="shared" si="23"/>
        <v>1247.6606363069245</v>
      </c>
      <c r="K13" s="11">
        <f t="shared" si="23"/>
        <v>1339.2857142857142</v>
      </c>
      <c r="L13" s="11">
        <f t="shared" si="23"/>
        <v>1500.2426863169044</v>
      </c>
      <c r="M13" s="11">
        <f t="shared" si="23"/>
        <v>1464.4699617240806</v>
      </c>
      <c r="N13" s="11">
        <f t="shared" si="23"/>
        <v>1065.8914728682171</v>
      </c>
      <c r="O13" s="11">
        <f t="shared" si="23"/>
        <v>1047.2475602167347</v>
      </c>
      <c r="P13" s="11">
        <f t="shared" si="23"/>
        <v>937.86124015790961</v>
      </c>
      <c r="Q13" s="11">
        <f t="shared" si="23"/>
        <v>1045.1825713409021</v>
      </c>
      <c r="R13" s="11">
        <f t="shared" si="23"/>
        <v>1003.6067116198839</v>
      </c>
      <c r="S13" s="11">
        <f t="shared" si="23"/>
        <v>1011.9278301683676</v>
      </c>
      <c r="T13" s="11">
        <f t="shared" si="23"/>
        <v>975.5439117470213</v>
      </c>
      <c r="U13" s="11">
        <f t="shared" si="23"/>
        <v>1035.7092047232893</v>
      </c>
      <c r="V13" s="11">
        <f t="shared" si="23"/>
        <v>1132.3486980711964</v>
      </c>
      <c r="W13" s="11">
        <f t="shared" si="23"/>
        <v>1191.127379059674</v>
      </c>
      <c r="X13" s="11">
        <f t="shared" si="23"/>
        <v>1195.5049015700963</v>
      </c>
      <c r="Y13" s="11">
        <f t="shared" si="23"/>
        <v>1115.103456820716</v>
      </c>
      <c r="Z13" s="11">
        <f t="shared" ref="Z13:AA13" si="24">Z3/Z5*1000000</f>
        <v>1157.5151468546751</v>
      </c>
      <c r="AA13" s="11">
        <f t="shared" si="24"/>
        <v>1170.3531605857297</v>
      </c>
      <c r="AB13" s="11">
        <f t="shared" ref="AB13:AF13" si="25">AB3/AB5*1000000</f>
        <v>1115.0907775640912</v>
      </c>
      <c r="AC13" s="11">
        <f t="shared" si="25"/>
        <v>1081.9175621895492</v>
      </c>
      <c r="AD13" s="11">
        <f t="shared" si="25"/>
        <v>1102.9701669076094</v>
      </c>
      <c r="AE13" s="11">
        <f t="shared" si="25"/>
        <v>1192.3973763231618</v>
      </c>
      <c r="AF13" s="11">
        <f t="shared" si="25"/>
        <v>1228.4397287615482</v>
      </c>
      <c r="AG13" s="11">
        <f t="shared" ref="AG13:AJ13" si="26">AG3/AG5*1000000</f>
        <v>1283.9972237897862</v>
      </c>
      <c r="AH13" s="11">
        <f t="shared" si="26"/>
        <v>1237.2931661348964</v>
      </c>
      <c r="AI13" s="11">
        <f t="shared" si="26"/>
        <v>1207.4058807364661</v>
      </c>
      <c r="AJ13" s="11">
        <f t="shared" si="26"/>
        <v>1118.6615498960971</v>
      </c>
      <c r="AK13" s="11">
        <f t="shared" ref="AK13:AO13" si="27">AK3/AK5*1000000</f>
        <v>1123.8570041824958</v>
      </c>
      <c r="AL13" s="11">
        <f t="shared" si="27"/>
        <v>1191.0372009635057</v>
      </c>
      <c r="AM13" s="11">
        <f t="shared" si="27"/>
        <v>1261.4485817869556</v>
      </c>
      <c r="AN13" s="11">
        <f t="shared" si="27"/>
        <v>1290.425440898654</v>
      </c>
      <c r="AO13" s="11">
        <f t="shared" si="27"/>
        <v>1294.3242367712603</v>
      </c>
      <c r="AQ13" s="16" t="s">
        <v>29</v>
      </c>
    </row>
    <row r="14" spans="1:44" s="8" customFormat="1" x14ac:dyDescent="0.25">
      <c r="A14" s="8" t="s">
        <v>7</v>
      </c>
      <c r="B14" s="8">
        <f t="shared" ref="B14:Y14" si="28">B8/B3*1000</f>
        <v>1029.4117647058822</v>
      </c>
      <c r="C14" s="8">
        <f t="shared" si="28"/>
        <v>1208.8235294117646</v>
      </c>
      <c r="D14" s="8">
        <f t="shared" si="28"/>
        <v>975.60975609756099</v>
      </c>
      <c r="E14" s="8">
        <f t="shared" si="28"/>
        <v>904.7619047619047</v>
      </c>
      <c r="F14" s="8">
        <f t="shared" si="28"/>
        <v>916.66666666666663</v>
      </c>
      <c r="G14" s="8">
        <f t="shared" si="28"/>
        <v>849.05660377358492</v>
      </c>
      <c r="H14" s="8">
        <f t="shared" si="28"/>
        <v>736.8421052631578</v>
      </c>
      <c r="I14" s="8">
        <f t="shared" si="28"/>
        <v>709.09090909090912</v>
      </c>
      <c r="J14" s="8">
        <f t="shared" si="28"/>
        <v>681.25</v>
      </c>
      <c r="K14" s="8">
        <f t="shared" si="28"/>
        <v>591.66666666666663</v>
      </c>
      <c r="L14" s="8">
        <f t="shared" si="28"/>
        <v>547.05882352941182</v>
      </c>
      <c r="M14" s="8">
        <f t="shared" si="28"/>
        <v>536.36363636363637</v>
      </c>
      <c r="N14" s="8">
        <f t="shared" si="28"/>
        <v>500</v>
      </c>
      <c r="O14" s="8">
        <f t="shared" si="28"/>
        <v>479.71014492753625</v>
      </c>
      <c r="P14" s="8">
        <f t="shared" si="28"/>
        <v>465.11627906976742</v>
      </c>
      <c r="Q14" s="8">
        <f t="shared" si="28"/>
        <v>478.79816513761472</v>
      </c>
      <c r="R14" s="8">
        <f t="shared" si="28"/>
        <v>506.328125</v>
      </c>
      <c r="S14" s="8">
        <f t="shared" si="28"/>
        <v>536.14184397163126</v>
      </c>
      <c r="T14" s="8">
        <f t="shared" si="28"/>
        <v>539.25786163522002</v>
      </c>
      <c r="U14" s="8">
        <f t="shared" si="28"/>
        <v>535.69230769230774</v>
      </c>
      <c r="V14" s="8">
        <f t="shared" si="28"/>
        <v>504.32692307692304</v>
      </c>
      <c r="W14" s="8">
        <f t="shared" si="28"/>
        <v>472.96137339055792</v>
      </c>
      <c r="X14" s="8">
        <f t="shared" si="28"/>
        <v>453.33333333333337</v>
      </c>
      <c r="Y14" s="8">
        <f t="shared" si="28"/>
        <v>428.51851851851853</v>
      </c>
      <c r="Z14" s="8">
        <f t="shared" ref="Z14:AA14" si="29">Z8/Z3*1000</f>
        <v>388.11188811188811</v>
      </c>
      <c r="AA14" s="8">
        <f t="shared" si="29"/>
        <v>370.69547602970971</v>
      </c>
      <c r="AB14" s="8">
        <f t="shared" ref="AB14" si="30">AB8/AB3*1000</f>
        <v>338.60759493670884</v>
      </c>
      <c r="AQ14" s="15" t="s">
        <v>30</v>
      </c>
    </row>
    <row r="15" spans="1:44" s="8" customFormat="1" x14ac:dyDescent="0.25">
      <c r="A15" s="8" t="s">
        <v>10</v>
      </c>
      <c r="H15" s="8">
        <f t="shared" ref="H15:Y15" si="31">H4/H5*1000</f>
        <v>1.5292468459283803</v>
      </c>
      <c r="I15" s="8">
        <f t="shared" si="31"/>
        <v>1.5523430678179879</v>
      </c>
      <c r="J15" s="8">
        <f t="shared" si="31"/>
        <v>1.6375545851528384</v>
      </c>
      <c r="K15" s="8">
        <f t="shared" si="31"/>
        <v>1.5625</v>
      </c>
      <c r="L15" s="8">
        <f t="shared" si="31"/>
        <v>1.6326170409919252</v>
      </c>
      <c r="M15" s="8">
        <f t="shared" si="31"/>
        <v>1.5310367781660843</v>
      </c>
      <c r="N15" s="8">
        <f t="shared" si="31"/>
        <v>1.1434108527131783</v>
      </c>
      <c r="O15" s="8">
        <f t="shared" si="31"/>
        <v>1.4266850820343924</v>
      </c>
      <c r="P15" s="8">
        <f t="shared" si="31"/>
        <v>1.3413596806909638</v>
      </c>
      <c r="Q15" s="8">
        <f t="shared" si="31"/>
        <v>2.0328321571034058</v>
      </c>
      <c r="R15" s="8">
        <f t="shared" si="31"/>
        <v>2.8618472636035754</v>
      </c>
      <c r="S15" s="8">
        <f t="shared" si="31"/>
        <v>3.8826450788729563</v>
      </c>
      <c r="T15" s="8">
        <f t="shared" si="31"/>
        <v>4.4727768029155879</v>
      </c>
      <c r="U15" s="8">
        <f t="shared" si="31"/>
        <v>5.6224213970692842</v>
      </c>
      <c r="V15" s="8">
        <f t="shared" si="31"/>
        <v>7.5126980929723608</v>
      </c>
      <c r="W15" s="8">
        <f t="shared" si="31"/>
        <v>8.7213017539734068</v>
      </c>
      <c r="X15" s="8">
        <f t="shared" si="31"/>
        <v>9.4280798315978966</v>
      </c>
      <c r="Y15" s="8">
        <f t="shared" si="31"/>
        <v>8.5945566431255944</v>
      </c>
      <c r="Z15" s="8">
        <f t="shared" ref="Z15:AA15" si="32">Z4/Z5*1000</f>
        <v>8.7177889032341618</v>
      </c>
      <c r="AA15" s="8">
        <f t="shared" si="32"/>
        <v>8.4121602933390225</v>
      </c>
      <c r="AB15" s="8">
        <f t="shared" ref="AB15:AF15" si="33">AB4/AB5*1000</f>
        <v>7.6115531873599522</v>
      </c>
      <c r="AC15" s="8">
        <f t="shared" si="33"/>
        <v>7.1873788434582924</v>
      </c>
      <c r="AD15" s="8">
        <f t="shared" si="33"/>
        <v>8.1975292416874765</v>
      </c>
      <c r="AE15" s="8">
        <f t="shared" si="33"/>
        <v>7.7703779503782862</v>
      </c>
      <c r="AF15" s="8">
        <f t="shared" si="33"/>
        <v>8.6868925253392089</v>
      </c>
      <c r="AG15" s="8">
        <f t="shared" ref="AG15:AI15" si="34">AG4/AG5*1000</f>
        <v>7.5251221078440915</v>
      </c>
      <c r="AH15" s="8">
        <f t="shared" si="34"/>
        <v>5.503400855778982</v>
      </c>
      <c r="AI15" s="8">
        <f t="shared" si="34"/>
        <v>5.303448749656499</v>
      </c>
      <c r="AQ15" s="15" t="s">
        <v>10</v>
      </c>
    </row>
    <row r="16" spans="1:44" s="11" customFormat="1" x14ac:dyDescent="0.25">
      <c r="A16" s="11" t="s">
        <v>13</v>
      </c>
      <c r="H16" s="11">
        <f t="shared" ref="H16:Y16" si="35">H4/H3*1000</f>
        <v>1578.9473684210527</v>
      </c>
      <c r="I16" s="11">
        <f t="shared" si="35"/>
        <v>1454.5454545454545</v>
      </c>
      <c r="J16" s="11">
        <f t="shared" si="35"/>
        <v>1312.5</v>
      </c>
      <c r="K16" s="11">
        <f t="shared" si="35"/>
        <v>1166.6666666666667</v>
      </c>
      <c r="L16" s="11">
        <f t="shared" si="35"/>
        <v>1088.2352941176471</v>
      </c>
      <c r="M16" s="11">
        <f t="shared" si="35"/>
        <v>1045.4545454545455</v>
      </c>
      <c r="N16" s="11">
        <f t="shared" si="35"/>
        <v>1072.7272727272727</v>
      </c>
      <c r="O16" s="11">
        <f t="shared" si="35"/>
        <v>1362.3188405797102</v>
      </c>
      <c r="P16" s="11">
        <f t="shared" si="35"/>
        <v>1430.2325581395351</v>
      </c>
      <c r="Q16" s="11">
        <f t="shared" si="35"/>
        <v>1944.9541284403672</v>
      </c>
      <c r="R16" s="11">
        <f t="shared" si="35"/>
        <v>2851.5625</v>
      </c>
      <c r="S16" s="11">
        <f t="shared" si="35"/>
        <v>3836.8794326241136</v>
      </c>
      <c r="T16" s="11">
        <f t="shared" si="35"/>
        <v>4584.9056603773579</v>
      </c>
      <c r="U16" s="11">
        <f t="shared" si="35"/>
        <v>5428.5714285714284</v>
      </c>
      <c r="V16" s="11">
        <f t="shared" si="35"/>
        <v>6634.6153846153848</v>
      </c>
      <c r="W16" s="11">
        <f t="shared" si="35"/>
        <v>7321.8884120171679</v>
      </c>
      <c r="X16" s="11">
        <f t="shared" si="35"/>
        <v>7886.2745098039222</v>
      </c>
      <c r="Y16" s="11">
        <f t="shared" si="35"/>
        <v>7707.4074074074069</v>
      </c>
      <c r="Z16" s="11">
        <f t="shared" ref="Z16:AA16" si="36">Z4/Z3*1000</f>
        <v>7531.4685314685321</v>
      </c>
      <c r="AA16" s="11">
        <f t="shared" si="36"/>
        <v>7187.7110060769755</v>
      </c>
      <c r="AB16" s="11">
        <f t="shared" ref="AB16:AF16" si="37">AB4/AB3*1000</f>
        <v>6825.9493670886077</v>
      </c>
      <c r="AC16" s="11">
        <f t="shared" si="37"/>
        <v>6643.1852986217455</v>
      </c>
      <c r="AD16" s="11">
        <f t="shared" si="37"/>
        <v>7432.2311587727136</v>
      </c>
      <c r="AE16" s="11">
        <f t="shared" si="37"/>
        <v>6516.6010129431625</v>
      </c>
      <c r="AF16" s="11">
        <f t="shared" si="37"/>
        <v>7071.4845197142104</v>
      </c>
      <c r="AG16" s="11">
        <f t="shared" ref="AG16:AI16" si="38">AG4/AG3*1000</f>
        <v>5860.6996716342519</v>
      </c>
      <c r="AH16" s="11">
        <f t="shared" si="38"/>
        <v>4447.9360319840089</v>
      </c>
      <c r="AI16" s="11">
        <f t="shared" si="38"/>
        <v>4392.4324324324325</v>
      </c>
      <c r="AJ16" s="8"/>
      <c r="AK16" s="8"/>
      <c r="AL16" s="8"/>
      <c r="AM16" s="8"/>
      <c r="AN16" s="8"/>
      <c r="AO16" s="8"/>
      <c r="AQ16" s="16" t="s">
        <v>13</v>
      </c>
    </row>
    <row r="17" spans="1:43" s="8" customFormat="1" x14ac:dyDescent="0.25">
      <c r="A17" s="8" t="s">
        <v>6</v>
      </c>
      <c r="H17" s="8">
        <f t="shared" ref="H17:Y17" si="39">H8/H4*100</f>
        <v>46.666666666666664</v>
      </c>
      <c r="I17" s="8">
        <f t="shared" si="39"/>
        <v>48.75</v>
      </c>
      <c r="J17" s="8">
        <f t="shared" si="39"/>
        <v>51.904761904761912</v>
      </c>
      <c r="K17" s="8">
        <f t="shared" si="39"/>
        <v>50.714285714285708</v>
      </c>
      <c r="L17" s="8">
        <f t="shared" si="39"/>
        <v>50.270270270270281</v>
      </c>
      <c r="M17" s="8">
        <f t="shared" si="39"/>
        <v>51.304347826086961</v>
      </c>
      <c r="N17" s="8">
        <f t="shared" si="39"/>
        <v>46.610169491525419</v>
      </c>
      <c r="O17" s="8">
        <f t="shared" si="39"/>
        <v>35.212765957446813</v>
      </c>
      <c r="P17" s="8">
        <f t="shared" si="39"/>
        <v>32.520325203252028</v>
      </c>
      <c r="Q17" s="8">
        <f t="shared" si="39"/>
        <v>24.617452830188679</v>
      </c>
      <c r="R17" s="8">
        <f t="shared" si="39"/>
        <v>17.756164383561647</v>
      </c>
      <c r="S17" s="8">
        <f t="shared" si="39"/>
        <v>13.973382624768945</v>
      </c>
      <c r="T17" s="8">
        <f t="shared" si="39"/>
        <v>11.761591220850478</v>
      </c>
      <c r="U17" s="8">
        <f t="shared" si="39"/>
        <v>9.8680161943319824</v>
      </c>
      <c r="V17" s="8">
        <f t="shared" si="39"/>
        <v>7.6014492753623193</v>
      </c>
      <c r="W17" s="8">
        <f t="shared" si="39"/>
        <v>6.4595545134818284</v>
      </c>
      <c r="X17" s="8">
        <f t="shared" si="39"/>
        <v>5.7483838886126311</v>
      </c>
      <c r="Y17" s="8">
        <f t="shared" si="39"/>
        <v>5.5598270062469961</v>
      </c>
      <c r="Z17" s="8">
        <f t="shared" ref="Z17:AA17" si="40">Z8/Z4*100</f>
        <v>5.1532033426183848</v>
      </c>
      <c r="AA17" s="8">
        <f t="shared" si="40"/>
        <v>5.1573508689525607</v>
      </c>
      <c r="AB17" s="8">
        <f t="shared" ref="AB17" si="41">AB8/AB4*100</f>
        <v>4.9605934167825678</v>
      </c>
      <c r="AQ17" s="15" t="s">
        <v>21</v>
      </c>
    </row>
    <row r="18" spans="1:43" s="11" customFormat="1" x14ac:dyDescent="0.25">
      <c r="A18" s="11" t="s">
        <v>8</v>
      </c>
      <c r="B18" s="11">
        <f t="shared" ref="B18:Y18" si="42">B2/B3*1000</f>
        <v>2647.0588235294117</v>
      </c>
      <c r="C18" s="11">
        <f t="shared" si="42"/>
        <v>2058.8235294117644</v>
      </c>
      <c r="D18" s="11">
        <f t="shared" si="42"/>
        <v>1788.6178861788619</v>
      </c>
      <c r="E18" s="11">
        <f t="shared" si="42"/>
        <v>1571.4285714285711</v>
      </c>
      <c r="F18" s="11">
        <f t="shared" si="42"/>
        <v>1250</v>
      </c>
      <c r="G18" s="11">
        <f t="shared" si="42"/>
        <v>1188.6792452830189</v>
      </c>
      <c r="H18" s="11">
        <f t="shared" si="42"/>
        <v>1144.7368421052631</v>
      </c>
      <c r="I18" s="11">
        <f t="shared" si="42"/>
        <v>1027.2727272727273</v>
      </c>
      <c r="J18" s="11">
        <f t="shared" si="42"/>
        <v>875</v>
      </c>
      <c r="K18" s="11">
        <f t="shared" si="42"/>
        <v>787.5</v>
      </c>
      <c r="L18" s="11">
        <f t="shared" si="42"/>
        <v>708.82352941176475</v>
      </c>
      <c r="M18" s="11">
        <f t="shared" si="42"/>
        <v>740.90909090909099</v>
      </c>
      <c r="N18" s="11">
        <f t="shared" si="42"/>
        <v>838.18181818181824</v>
      </c>
      <c r="O18" s="11">
        <f t="shared" si="42"/>
        <v>876.8115942028985</v>
      </c>
      <c r="P18" s="11">
        <f t="shared" si="42"/>
        <v>829.06976744186045</v>
      </c>
      <c r="Q18" s="11">
        <f t="shared" si="42"/>
        <v>822.01834862385317</v>
      </c>
      <c r="R18" s="11">
        <f t="shared" si="42"/>
        <v>820.3125</v>
      </c>
      <c r="S18" s="11">
        <f t="shared" si="42"/>
        <v>900</v>
      </c>
      <c r="T18" s="11">
        <f t="shared" si="42"/>
        <v>917.61006289308182</v>
      </c>
      <c r="U18" s="11">
        <f t="shared" si="42"/>
        <v>1064.8351648351647</v>
      </c>
      <c r="V18" s="11">
        <f t="shared" si="42"/>
        <v>956.73076923076928</v>
      </c>
      <c r="W18" s="11">
        <f t="shared" si="42"/>
        <v>959.2274678111587</v>
      </c>
      <c r="X18" s="11">
        <f t="shared" si="42"/>
        <v>959.21568627450984</v>
      </c>
      <c r="Y18" s="11">
        <f t="shared" si="42"/>
        <v>980.74074074074076</v>
      </c>
      <c r="Z18" s="11">
        <f t="shared" ref="Z18:AA18" si="43">Z2/Z3*1000</f>
        <v>996.853146853147</v>
      </c>
      <c r="AA18" s="11">
        <f t="shared" si="43"/>
        <v>1046.5901417960836</v>
      </c>
      <c r="AB18" s="11">
        <f t="shared" ref="AB18:AF18" si="44">AB2/AB3*1000</f>
        <v>1061.0759493670887</v>
      </c>
      <c r="AC18" s="11">
        <f t="shared" si="44"/>
        <v>1119.1424196018377</v>
      </c>
      <c r="AD18" s="11">
        <f t="shared" si="44"/>
        <v>1187.3696753053323</v>
      </c>
      <c r="AE18" s="11">
        <f t="shared" si="44"/>
        <v>1211.5925717501407</v>
      </c>
      <c r="AF18" s="11">
        <f t="shared" si="44"/>
        <v>1224.1465996295317</v>
      </c>
      <c r="AG18" s="11">
        <f t="shared" ref="AG18:AJ18" si="45">AG2/AG3*1000</f>
        <v>1235.1502904773931</v>
      </c>
      <c r="AH18" s="11">
        <f t="shared" si="45"/>
        <v>1285.9195402298851</v>
      </c>
      <c r="AI18" s="11">
        <f t="shared" si="45"/>
        <v>1285.0474158368895</v>
      </c>
      <c r="AJ18" s="11">
        <f t="shared" si="45"/>
        <v>1290.6779661016949</v>
      </c>
      <c r="AK18" s="11">
        <f t="shared" ref="AK18:AO18" si="46">AK2/AK3*1000</f>
        <v>1281.7889057134937</v>
      </c>
      <c r="AL18" s="11">
        <f t="shared" si="46"/>
        <v>1274.2358341183781</v>
      </c>
      <c r="AM18" s="11">
        <f t="shared" si="46"/>
        <v>1289.7487379531894</v>
      </c>
      <c r="AN18" s="11">
        <f t="shared" si="46"/>
        <v>1262.6288147164598</v>
      </c>
      <c r="AO18" s="11">
        <f t="shared" si="46"/>
        <v>1267.0666579211734</v>
      </c>
      <c r="AQ18" s="16" t="s">
        <v>22</v>
      </c>
    </row>
    <row r="19" spans="1:43" s="8" customFormat="1" x14ac:dyDescent="0.25">
      <c r="A19" s="8" t="s">
        <v>9</v>
      </c>
      <c r="B19" s="8">
        <f t="shared" ref="B19:Y19" si="47">B8/B5*1000000</f>
        <v>383.35158817086523</v>
      </c>
      <c r="C19" s="8">
        <f t="shared" si="47"/>
        <v>529.98065764023204</v>
      </c>
      <c r="D19" s="8">
        <f t="shared" si="47"/>
        <v>520.60737527114964</v>
      </c>
      <c r="E19" s="8">
        <f t="shared" si="47"/>
        <v>592.0847616079775</v>
      </c>
      <c r="F19" s="8">
        <f t="shared" si="47"/>
        <v>791.55672823218993</v>
      </c>
      <c r="G19" s="8">
        <f t="shared" si="47"/>
        <v>801.28205128205127</v>
      </c>
      <c r="H19" s="8">
        <f t="shared" si="47"/>
        <v>713.64852809991078</v>
      </c>
      <c r="I19" s="8">
        <f t="shared" si="47"/>
        <v>756.76724556126896</v>
      </c>
      <c r="J19" s="8">
        <f t="shared" si="47"/>
        <v>849.96880848409239</v>
      </c>
      <c r="K19" s="8">
        <f t="shared" si="47"/>
        <v>792.41071428571422</v>
      </c>
      <c r="L19" s="8">
        <f t="shared" si="47"/>
        <v>820.72099898513</v>
      </c>
      <c r="M19" s="8">
        <f t="shared" si="47"/>
        <v>785.48843401564329</v>
      </c>
      <c r="N19" s="8">
        <f t="shared" si="47"/>
        <v>532.94573643410854</v>
      </c>
      <c r="O19" s="8">
        <f t="shared" si="47"/>
        <v>502.37527888657854</v>
      </c>
      <c r="P19" s="8">
        <f t="shared" si="47"/>
        <v>436.21453030600452</v>
      </c>
      <c r="Q19" s="8">
        <f t="shared" si="47"/>
        <v>500.43149739183798</v>
      </c>
      <c r="R19" s="8">
        <f t="shared" si="47"/>
        <v>508.15430453191152</v>
      </c>
      <c r="S19" s="8">
        <f t="shared" si="47"/>
        <v>542.53685283268032</v>
      </c>
      <c r="T19" s="8">
        <f t="shared" si="47"/>
        <v>526.06972377995658</v>
      </c>
      <c r="U19" s="8">
        <f t="shared" si="47"/>
        <v>554.82145397638351</v>
      </c>
      <c r="V19" s="8">
        <f t="shared" si="47"/>
        <v>571.07393474840637</v>
      </c>
      <c r="W19" s="8">
        <f t="shared" si="47"/>
        <v>563.35724108315912</v>
      </c>
      <c r="X19" s="8">
        <f t="shared" si="47"/>
        <v>541.96222204511037</v>
      </c>
      <c r="Y19" s="8">
        <f t="shared" si="47"/>
        <v>477.8424813116921</v>
      </c>
      <c r="Z19" s="8">
        <f t="shared" ref="Z19:AA19" si="48">Z8/Z5*1000000</f>
        <v>449.24538916387741</v>
      </c>
      <c r="AA19" s="8">
        <f t="shared" si="48"/>
        <v>433.84462198620236</v>
      </c>
      <c r="AB19" s="8">
        <f t="shared" ref="AB19" si="49">AB8/AB5*1000000</f>
        <v>377.57820632708149</v>
      </c>
      <c r="AQ19" s="15" t="s">
        <v>9</v>
      </c>
    </row>
    <row r="20" spans="1:43" s="11" customFormat="1" x14ac:dyDescent="0.25">
      <c r="A20" s="11" t="s">
        <v>24</v>
      </c>
      <c r="B20" s="11">
        <f t="shared" ref="B20:Y20" si="50">B6/B3*1000/12</f>
        <v>85.784313725490179</v>
      </c>
      <c r="C20" s="11">
        <f t="shared" si="50"/>
        <v>100.73529411764706</v>
      </c>
      <c r="D20" s="11">
        <f t="shared" si="50"/>
        <v>81.300813008130078</v>
      </c>
      <c r="E20" s="11">
        <f t="shared" si="50"/>
        <v>75.396825396825392</v>
      </c>
      <c r="F20" s="11">
        <f t="shared" si="50"/>
        <v>76.388888888888886</v>
      </c>
      <c r="G20" s="11">
        <f t="shared" si="50"/>
        <v>70.754716981132077</v>
      </c>
      <c r="H20" s="11">
        <f t="shared" si="50"/>
        <v>61.403508771929815</v>
      </c>
      <c r="I20" s="11">
        <f t="shared" si="50"/>
        <v>59.090909090909093</v>
      </c>
      <c r="J20" s="11">
        <f t="shared" si="50"/>
        <v>56.770833333333336</v>
      </c>
      <c r="K20" s="11">
        <f t="shared" si="50"/>
        <v>49.30555555555555</v>
      </c>
      <c r="L20" s="11">
        <f t="shared" si="50"/>
        <v>45.588235294117652</v>
      </c>
      <c r="M20" s="11">
        <f t="shared" si="50"/>
        <v>44.696969696969695</v>
      </c>
      <c r="N20" s="11">
        <f t="shared" si="50"/>
        <v>41.666666666666664</v>
      </c>
      <c r="O20" s="11">
        <f t="shared" si="50"/>
        <v>39.975845410628018</v>
      </c>
      <c r="P20" s="11">
        <f t="shared" si="50"/>
        <v>38.759689922480618</v>
      </c>
      <c r="Q20" s="11">
        <f t="shared" si="50"/>
        <v>40.061162079510702</v>
      </c>
      <c r="R20" s="11">
        <f t="shared" si="50"/>
        <v>42.513020833333336</v>
      </c>
      <c r="S20" s="11">
        <f t="shared" si="50"/>
        <v>45.212765957446805</v>
      </c>
      <c r="T20" s="11">
        <f t="shared" si="50"/>
        <v>45.911949685534587</v>
      </c>
      <c r="U20" s="11">
        <f t="shared" si="50"/>
        <v>46.749084249084255</v>
      </c>
      <c r="V20" s="11">
        <f t="shared" si="50"/>
        <v>45.472756410256409</v>
      </c>
      <c r="W20" s="11">
        <f t="shared" si="50"/>
        <v>44.849785407725314</v>
      </c>
      <c r="X20" s="11">
        <f t="shared" si="50"/>
        <v>45.359477124183002</v>
      </c>
      <c r="Y20" s="11">
        <f t="shared" si="50"/>
        <v>45.679012345679013</v>
      </c>
      <c r="Z20" s="11">
        <f t="shared" ref="Z20:AA20" si="51">Z6/Z3*1000/12</f>
        <v>44.434731934731936</v>
      </c>
      <c r="AA20" s="11">
        <f t="shared" si="51"/>
        <v>44.9864956110736</v>
      </c>
      <c r="AB20" s="11">
        <f t="shared" ref="AB20:AF20" si="52">AB6/AB3*1000/12</f>
        <v>44.752109704641349</v>
      </c>
      <c r="AC20" s="11">
        <f t="shared" si="52"/>
        <v>47.217968351199595</v>
      </c>
      <c r="AD20" s="11">
        <f t="shared" si="52"/>
        <v>46.966537583159571</v>
      </c>
      <c r="AE20" s="11">
        <f t="shared" si="52"/>
        <v>44.03489026449072</v>
      </c>
      <c r="AF20" s="11">
        <f t="shared" si="52"/>
        <v>42.317191496868659</v>
      </c>
      <c r="AG20" s="11">
        <f t="shared" ref="AG20:AJ20" si="53">AG6/AG3*1000/12</f>
        <v>39.635429822345714</v>
      </c>
      <c r="AH20" s="11">
        <f t="shared" si="53"/>
        <v>37.293853073463268</v>
      </c>
      <c r="AI20" s="11">
        <f t="shared" si="53"/>
        <v>36.1150624308519</v>
      </c>
      <c r="AJ20" s="11">
        <f t="shared" si="53"/>
        <v>35.291902071563086</v>
      </c>
      <c r="AK20" s="11">
        <f t="shared" ref="AK20:AO20" si="54">AK6/AK3*1000/12</f>
        <v>33.749920023886197</v>
      </c>
      <c r="AL20" s="11">
        <f t="shared" si="54"/>
        <v>34.107688093376893</v>
      </c>
      <c r="AM20" s="11">
        <f t="shared" si="54"/>
        <v>33.256208250471673</v>
      </c>
      <c r="AN20" s="11">
        <f t="shared" si="54"/>
        <v>32.030089469223341</v>
      </c>
      <c r="AO20" s="11">
        <f t="shared" si="54"/>
        <v>32.350846184030495</v>
      </c>
      <c r="AQ20" s="16" t="s">
        <v>25</v>
      </c>
    </row>
    <row r="21" spans="1:43" s="8" customFormat="1" x14ac:dyDescent="0.25">
      <c r="A21" s="8" t="s">
        <v>14</v>
      </c>
      <c r="W21" s="8">
        <v>165</v>
      </c>
      <c r="X21" s="8">
        <v>195</v>
      </c>
      <c r="Y21" s="8">
        <v>223</v>
      </c>
      <c r="Z21" s="8">
        <v>223</v>
      </c>
      <c r="AA21" s="8">
        <v>227.5</v>
      </c>
      <c r="AB21" s="8">
        <v>612.1</v>
      </c>
      <c r="AQ21" s="15" t="s">
        <v>14</v>
      </c>
    </row>
    <row r="22" spans="1:43" s="8" customFormat="1" x14ac:dyDescent="0.25">
      <c r="A22" s="9" t="s">
        <v>15</v>
      </c>
      <c r="Y22" s="8">
        <f t="shared" ref="Y22:Z22" si="55">Y4*0.1+Y10</f>
        <v>208.10000000000002</v>
      </c>
      <c r="Z22" s="8">
        <f t="shared" si="55"/>
        <v>215.4</v>
      </c>
      <c r="AA22" s="8">
        <f>AA4*0.1+AA10</f>
        <v>600.9</v>
      </c>
      <c r="AB22" s="8">
        <f t="shared" ref="AB22:AO22" si="56">AB4*0.1+AB10</f>
        <v>1082.5</v>
      </c>
      <c r="AC22" s="8">
        <f t="shared" si="56"/>
        <v>1684.9</v>
      </c>
      <c r="AD22" s="8">
        <f t="shared" si="56"/>
        <v>3479.3</v>
      </c>
      <c r="AE22" s="8">
        <f t="shared" si="56"/>
        <v>4292.3</v>
      </c>
      <c r="AF22" s="8">
        <f t="shared" si="56"/>
        <v>9917.0964000000004</v>
      </c>
      <c r="AG22" s="8">
        <f t="shared" si="56"/>
        <v>13951.063100000001</v>
      </c>
      <c r="AH22" s="8">
        <f t="shared" si="56"/>
        <v>15865.3554</v>
      </c>
      <c r="AI22" s="8">
        <f t="shared" si="56"/>
        <v>28769.9388</v>
      </c>
      <c r="AJ22" s="8">
        <f t="shared" si="56"/>
        <v>37059.627</v>
      </c>
      <c r="AK22" s="8">
        <f t="shared" si="56"/>
        <v>42204.771999999997</v>
      </c>
      <c r="AL22" s="8">
        <f t="shared" si="56"/>
        <v>53356.131000000001</v>
      </c>
      <c r="AM22" s="8">
        <f t="shared" si="56"/>
        <v>73689.777000000002</v>
      </c>
      <c r="AN22" s="8">
        <f t="shared" si="56"/>
        <v>100095.389</v>
      </c>
      <c r="AO22" s="8">
        <f t="shared" si="56"/>
        <v>132489.64000000001</v>
      </c>
      <c r="AQ22" s="17" t="s">
        <v>15</v>
      </c>
    </row>
    <row r="23" spans="1:43" s="8" customFormat="1" x14ac:dyDescent="0.25">
      <c r="A23" s="8" t="s">
        <v>23</v>
      </c>
      <c r="Y23" s="8">
        <f t="shared" ref="Y23:Z23" si="57">Y6/Y22*100</f>
        <v>71.119654012493982</v>
      </c>
      <c r="Z23" s="8">
        <f t="shared" si="57"/>
        <v>70.798514391829144</v>
      </c>
      <c r="AA23" s="8">
        <f>AA6/AA22*100</f>
        <v>26.610084872690965</v>
      </c>
      <c r="AB23" s="8">
        <f t="shared" ref="AB23:AO23" si="58">AB6/AB22*100</f>
        <v>15.676674364896073</v>
      </c>
      <c r="AC23" s="8">
        <f t="shared" si="58"/>
        <v>10.979880111579321</v>
      </c>
      <c r="AD23" s="8">
        <f t="shared" si="58"/>
        <v>5.4378754347138782</v>
      </c>
      <c r="AE23" s="8">
        <f t="shared" si="58"/>
        <v>4.3752766582018969</v>
      </c>
      <c r="AF23" s="8">
        <f t="shared" si="58"/>
        <v>1.935042196423542</v>
      </c>
      <c r="AG23" s="8">
        <f t="shared" si="58"/>
        <v>1.34971792938131</v>
      </c>
      <c r="AH23" s="8">
        <f t="shared" si="58"/>
        <v>1.1288748060443701</v>
      </c>
      <c r="AI23" s="8">
        <f t="shared" si="58"/>
        <v>0.63538543224151733</v>
      </c>
      <c r="AJ23" s="8">
        <f t="shared" si="58"/>
        <v>0.50567157624117476</v>
      </c>
      <c r="AK23" s="8">
        <f t="shared" si="58"/>
        <v>0.44994911949767202</v>
      </c>
      <c r="AL23" s="8">
        <f t="shared" si="58"/>
        <v>0.38271140761686784</v>
      </c>
      <c r="AM23" s="8">
        <f t="shared" si="58"/>
        <v>0.28321431885999598</v>
      </c>
      <c r="AN23" s="8">
        <f t="shared" si="58"/>
        <v>0.21429558558386741</v>
      </c>
      <c r="AO23" s="8">
        <f t="shared" si="58"/>
        <v>0.1697551597241867</v>
      </c>
      <c r="AQ23" s="15" t="s">
        <v>23</v>
      </c>
    </row>
    <row r="24" spans="1:43" s="8" customFormat="1" x14ac:dyDescent="0.25">
      <c r="AQ24" s="15"/>
    </row>
    <row r="27" spans="1:43" x14ac:dyDescent="0.25">
      <c r="W27" s="5"/>
      <c r="X27" s="5"/>
    </row>
    <row r="43" spans="1:29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s="2" customFormat="1" x14ac:dyDescent="0.25"/>
    <row r="45" spans="1:29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5">
      <c r="A46" s="2"/>
    </row>
    <row r="47" spans="1:29" x14ac:dyDescent="0.25">
      <c r="A47" s="4"/>
    </row>
    <row r="59" spans="3:3" x14ac:dyDescent="0.25">
      <c r="C59" s="4"/>
    </row>
    <row r="80" spans="26:26" x14ac:dyDescent="0.25">
      <c r="Z80" s="4"/>
    </row>
    <row r="84" spans="1:43" s="7" customFormat="1" x14ac:dyDescent="0.25"/>
    <row r="85" spans="1:43" x14ac:dyDescent="0.25">
      <c r="A85" s="4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</row>
    <row r="86" spans="1:43" s="5" customFormat="1" x14ac:dyDescent="0.25">
      <c r="A86" s="6"/>
    </row>
    <row r="87" spans="1:43" x14ac:dyDescent="0.25">
      <c r="A87" s="4"/>
      <c r="AD87" s="4"/>
      <c r="AQ87" s="4"/>
    </row>
    <row r="88" spans="1:43" x14ac:dyDescent="0.25">
      <c r="A88" s="4"/>
      <c r="AD88" s="4"/>
      <c r="AQ88" s="4"/>
    </row>
    <row r="89" spans="1:43" x14ac:dyDescent="0.25">
      <c r="A89" s="4"/>
      <c r="AD89" s="4"/>
      <c r="AQ89" s="4"/>
    </row>
    <row r="90" spans="1:43" x14ac:dyDescent="0.25">
      <c r="A90" s="4"/>
    </row>
    <row r="91" spans="1:43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</row>
    <row r="92" spans="1:43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</row>
    <row r="93" spans="1:43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</row>
    <row r="94" spans="1:43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</row>
    <row r="95" spans="1:43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</row>
    <row r="96" spans="1:43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</row>
    <row r="97" spans="2:29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</row>
    <row r="98" spans="2:29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</row>
    <row r="99" spans="2:29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spans="2:29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  <row r="101" spans="2:29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</row>
    <row r="102" spans="2:29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</row>
    <row r="103" spans="2:29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spans="2:29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</row>
    <row r="105" spans="2:29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</row>
    <row r="106" spans="2:29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</row>
    <row r="107" spans="2:29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</row>
    <row r="108" spans="2:29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</row>
    <row r="109" spans="2:29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</row>
    <row r="110" spans="2:29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</row>
    <row r="111" spans="2:29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</row>
    <row r="112" spans="2:29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</row>
    <row r="113" spans="2:29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</row>
    <row r="114" spans="2:29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</row>
    <row r="115" spans="2:29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</row>
    <row r="116" spans="2:29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</row>
    <row r="117" spans="2:29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</row>
    <row r="118" spans="2:29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</row>
    <row r="119" spans="2:29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</row>
    <row r="120" spans="2:29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</row>
    <row r="121" spans="2:29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</row>
    <row r="122" spans="2:29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</row>
    <row r="123" spans="2:29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</row>
    <row r="124" spans="2:29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</row>
    <row r="125" spans="2:29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</row>
    <row r="126" spans="2:29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</row>
    <row r="127" spans="2:29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</row>
    <row r="128" spans="2:29" x14ac:dyDescent="0.25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</row>
    <row r="129" spans="2:29" x14ac:dyDescent="0.25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</row>
    <row r="130" spans="2:29" s="7" customFormat="1" x14ac:dyDescent="0.25"/>
    <row r="131" spans="2:29" s="7" customFormat="1" x14ac:dyDescent="0.25"/>
    <row r="132" spans="2:29" s="7" customFormat="1" x14ac:dyDescent="0.25"/>
  </sheetData>
  <phoneticPr fontId="1" type="noConversion"/>
  <pageMargins left="0.75" right="0.75" top="1" bottom="1" header="0.5" footer="0.5"/>
  <pageSetup orientation="portrait" horizontalDpi="4294967293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2A076-A0AB-4BFE-8BA1-30A5555AB8BD}">
  <dimension ref="A1:AE131"/>
  <sheetViews>
    <sheetView topLeftCell="R18" zoomScale="110" zoomScaleNormal="110" workbookViewId="0">
      <selection activeCell="G16" sqref="G16"/>
    </sheetView>
  </sheetViews>
  <sheetFormatPr defaultRowHeight="13.2" x14ac:dyDescent="0.25"/>
  <cols>
    <col min="1" max="1" width="32" customWidth="1"/>
    <col min="2" max="2" width="8.109375" customWidth="1"/>
    <col min="3" max="3" width="7.5546875" customWidth="1"/>
    <col min="4" max="4" width="7.33203125" customWidth="1"/>
    <col min="5" max="5" width="7.44140625" customWidth="1"/>
    <col min="6" max="6" width="7.33203125" customWidth="1"/>
    <col min="7" max="7" width="7.88671875" customWidth="1"/>
    <col min="8" max="8" width="7" customWidth="1"/>
    <col min="9" max="9" width="6.6640625" customWidth="1"/>
    <col min="10" max="10" width="6.33203125" customWidth="1"/>
    <col min="11" max="11" width="7.5546875" customWidth="1"/>
    <col min="23" max="23" width="13.6640625" bestFit="1" customWidth="1"/>
    <col min="24" max="27" width="9.33203125" bestFit="1" customWidth="1"/>
    <col min="30" max="30" width="18" customWidth="1"/>
  </cols>
  <sheetData>
    <row r="1" spans="1:30" x14ac:dyDescent="0.25">
      <c r="A1" s="21" t="s">
        <v>16</v>
      </c>
      <c r="B1" s="21">
        <v>1985</v>
      </c>
      <c r="C1" s="21">
        <f>B1+1</f>
        <v>1986</v>
      </c>
      <c r="D1" s="21">
        <f>C1+1</f>
        <v>1987</v>
      </c>
      <c r="E1" s="21">
        <f>D1+1</f>
        <v>1988</v>
      </c>
      <c r="F1" s="21">
        <f>E1+1</f>
        <v>1989</v>
      </c>
      <c r="G1" s="21">
        <f>F1+1</f>
        <v>1990</v>
      </c>
      <c r="H1" s="21">
        <f>G1+1</f>
        <v>1991</v>
      </c>
      <c r="I1" s="21">
        <f>H1+1</f>
        <v>1992</v>
      </c>
      <c r="J1" s="21">
        <f>I1+1</f>
        <v>1993</v>
      </c>
      <c r="K1" s="21">
        <f>J1+1</f>
        <v>1994</v>
      </c>
      <c r="L1" s="21">
        <f>K1+1</f>
        <v>1995</v>
      </c>
      <c r="M1" s="21">
        <f>L1+1</f>
        <v>1996</v>
      </c>
      <c r="N1" s="21">
        <f>M1+1</f>
        <v>1997</v>
      </c>
      <c r="O1" s="21">
        <f>N1+1</f>
        <v>1998</v>
      </c>
      <c r="P1" s="21">
        <f>O1+1</f>
        <v>1999</v>
      </c>
      <c r="Q1" s="21">
        <f>P1+1</f>
        <v>2000</v>
      </c>
      <c r="R1" s="21">
        <f>Q1+1</f>
        <v>2001</v>
      </c>
      <c r="S1" s="21">
        <f>R1+1</f>
        <v>2002</v>
      </c>
      <c r="T1" s="21">
        <f>S1+1</f>
        <v>2003</v>
      </c>
      <c r="U1" s="21">
        <f>T1+1</f>
        <v>2004</v>
      </c>
      <c r="V1" s="21">
        <f>U1+1</f>
        <v>2005</v>
      </c>
      <c r="W1" s="21">
        <f>V1+1</f>
        <v>2006</v>
      </c>
      <c r="X1" s="21">
        <f>W1+1</f>
        <v>2007</v>
      </c>
      <c r="Y1" s="21">
        <f>X1+1</f>
        <v>2008</v>
      </c>
      <c r="Z1" s="21">
        <f>Y1+1</f>
        <v>2009</v>
      </c>
      <c r="AA1" s="21">
        <f>Z1+1</f>
        <v>2010</v>
      </c>
      <c r="AB1" s="21"/>
      <c r="AC1" s="21"/>
      <c r="AD1" s="21"/>
    </row>
    <row r="2" spans="1:30" x14ac:dyDescent="0.25">
      <c r="A2" t="s">
        <v>0</v>
      </c>
      <c r="B2">
        <v>0.9</v>
      </c>
      <c r="C2">
        <v>1.4</v>
      </c>
      <c r="D2">
        <v>2.2000000000000002</v>
      </c>
      <c r="E2">
        <v>3.3</v>
      </c>
      <c r="F2">
        <v>4.5</v>
      </c>
      <c r="G2">
        <v>6.3</v>
      </c>
      <c r="H2">
        <v>8.6999999999999993</v>
      </c>
      <c r="I2">
        <v>11.3</v>
      </c>
      <c r="J2">
        <v>14</v>
      </c>
      <c r="K2">
        <v>18.899999999999999</v>
      </c>
      <c r="L2">
        <v>24.1</v>
      </c>
      <c r="M2">
        <v>32.6</v>
      </c>
      <c r="N2">
        <v>46.1</v>
      </c>
      <c r="O2">
        <v>60.5</v>
      </c>
      <c r="P2">
        <v>71.3</v>
      </c>
      <c r="Q2">
        <v>89.6</v>
      </c>
      <c r="R2">
        <v>105</v>
      </c>
      <c r="S2">
        <v>126.9</v>
      </c>
      <c r="T2">
        <v>145.9</v>
      </c>
      <c r="U2">
        <v>193.8</v>
      </c>
      <c r="V2">
        <v>199</v>
      </c>
      <c r="W2" s="1">
        <v>223.5</v>
      </c>
      <c r="X2" s="1">
        <v>244.6</v>
      </c>
      <c r="Y2">
        <v>264.8</v>
      </c>
      <c r="Z2">
        <v>285.10000000000002</v>
      </c>
      <c r="AA2">
        <v>310</v>
      </c>
      <c r="AD2" t="s">
        <v>43</v>
      </c>
    </row>
    <row r="3" spans="1:30" x14ac:dyDescent="0.25">
      <c r="A3" t="s">
        <v>1</v>
      </c>
      <c r="B3">
        <v>0.34</v>
      </c>
      <c r="C3">
        <v>0.68</v>
      </c>
      <c r="D3">
        <v>1.23</v>
      </c>
      <c r="E3">
        <v>2.1</v>
      </c>
      <c r="F3">
        <v>3.6</v>
      </c>
      <c r="G3">
        <v>5.3</v>
      </c>
      <c r="H3">
        <v>7.6</v>
      </c>
      <c r="I3">
        <v>11</v>
      </c>
      <c r="J3">
        <v>16</v>
      </c>
      <c r="K3">
        <v>24</v>
      </c>
      <c r="L3">
        <v>34</v>
      </c>
      <c r="M3">
        <v>44</v>
      </c>
      <c r="N3">
        <v>55</v>
      </c>
      <c r="O3">
        <v>69</v>
      </c>
      <c r="P3">
        <v>86</v>
      </c>
      <c r="Q3">
        <v>109</v>
      </c>
      <c r="R3">
        <v>128</v>
      </c>
      <c r="S3">
        <v>141</v>
      </c>
      <c r="T3">
        <v>159</v>
      </c>
      <c r="U3">
        <v>182</v>
      </c>
      <c r="V3">
        <v>208</v>
      </c>
      <c r="W3" s="1">
        <v>233</v>
      </c>
      <c r="X3" s="1">
        <v>255</v>
      </c>
      <c r="Y3">
        <v>270</v>
      </c>
      <c r="Z3">
        <v>286</v>
      </c>
      <c r="AA3">
        <v>296</v>
      </c>
      <c r="AB3" s="21"/>
      <c r="AC3" s="21"/>
      <c r="AD3" t="s">
        <v>42</v>
      </c>
    </row>
    <row r="4" spans="1:30" x14ac:dyDescent="0.25">
      <c r="A4" t="s">
        <v>11</v>
      </c>
      <c r="H4">
        <v>12</v>
      </c>
      <c r="I4">
        <v>16</v>
      </c>
      <c r="J4">
        <v>21</v>
      </c>
      <c r="K4">
        <v>28</v>
      </c>
      <c r="L4">
        <v>37</v>
      </c>
      <c r="M4">
        <v>46</v>
      </c>
      <c r="N4">
        <v>59</v>
      </c>
      <c r="O4">
        <v>94</v>
      </c>
      <c r="P4">
        <v>123</v>
      </c>
      <c r="Q4">
        <v>212</v>
      </c>
      <c r="R4">
        <v>365</v>
      </c>
      <c r="S4">
        <v>541</v>
      </c>
      <c r="T4">
        <v>729</v>
      </c>
      <c r="U4">
        <v>988</v>
      </c>
      <c r="V4">
        <v>1300</v>
      </c>
      <c r="W4" s="20">
        <v>1650</v>
      </c>
      <c r="X4" s="20">
        <v>1950</v>
      </c>
      <c r="Y4">
        <v>2230</v>
      </c>
      <c r="Z4">
        <v>2275</v>
      </c>
      <c r="AA4">
        <v>2241</v>
      </c>
      <c r="AD4" t="s">
        <v>17</v>
      </c>
    </row>
    <row r="5" spans="1:30" x14ac:dyDescent="0.25">
      <c r="A5" t="s">
        <v>2</v>
      </c>
      <c r="B5">
        <v>913</v>
      </c>
      <c r="C5">
        <v>1551</v>
      </c>
      <c r="D5">
        <v>2305</v>
      </c>
      <c r="E5">
        <v>3209</v>
      </c>
      <c r="F5">
        <v>4169</v>
      </c>
      <c r="G5">
        <v>5616</v>
      </c>
      <c r="H5">
        <v>7847</v>
      </c>
      <c r="I5">
        <v>10307</v>
      </c>
      <c r="J5">
        <v>12824</v>
      </c>
      <c r="K5">
        <v>17920</v>
      </c>
      <c r="L5">
        <v>22663</v>
      </c>
      <c r="M5">
        <v>30045</v>
      </c>
      <c r="N5">
        <v>51600</v>
      </c>
      <c r="O5">
        <v>65887</v>
      </c>
      <c r="P5">
        <v>91698</v>
      </c>
      <c r="Q5">
        <v>104288</v>
      </c>
      <c r="R5">
        <v>127540</v>
      </c>
      <c r="S5">
        <v>139338</v>
      </c>
      <c r="T5">
        <v>162986</v>
      </c>
      <c r="U5">
        <v>175725</v>
      </c>
      <c r="V5">
        <v>183689</v>
      </c>
      <c r="W5" s="1">
        <v>195613</v>
      </c>
      <c r="X5" s="1">
        <v>213299</v>
      </c>
      <c r="Y5">
        <v>242130</v>
      </c>
      <c r="Z5">
        <v>247081</v>
      </c>
      <c r="AA5">
        <v>253086</v>
      </c>
      <c r="AD5" t="s">
        <v>41</v>
      </c>
    </row>
    <row r="6" spans="1:30" x14ac:dyDescent="0.25">
      <c r="A6" t="s">
        <v>3</v>
      </c>
      <c r="B6">
        <v>0.35</v>
      </c>
      <c r="C6">
        <v>0.82199999999999995</v>
      </c>
      <c r="D6">
        <v>1.2</v>
      </c>
      <c r="E6">
        <v>1.9</v>
      </c>
      <c r="F6">
        <v>3.3</v>
      </c>
      <c r="G6">
        <v>4.5</v>
      </c>
      <c r="H6">
        <v>5.6</v>
      </c>
      <c r="I6">
        <v>7.8</v>
      </c>
      <c r="J6">
        <v>10.9</v>
      </c>
      <c r="K6">
        <v>14.2</v>
      </c>
      <c r="L6">
        <v>18.600000000000001</v>
      </c>
      <c r="M6">
        <v>23.6</v>
      </c>
      <c r="N6">
        <v>27.5</v>
      </c>
      <c r="O6">
        <v>33.1</v>
      </c>
      <c r="P6">
        <v>40</v>
      </c>
      <c r="Q6">
        <v>52.4</v>
      </c>
      <c r="R6">
        <v>65.3</v>
      </c>
      <c r="S6">
        <v>76.5</v>
      </c>
      <c r="T6">
        <v>87.6</v>
      </c>
      <c r="U6">
        <v>102.1</v>
      </c>
      <c r="V6">
        <v>113.5</v>
      </c>
      <c r="W6" s="1">
        <v>125.4</v>
      </c>
      <c r="X6" s="1">
        <v>138.80000000000001</v>
      </c>
      <c r="Y6">
        <v>148</v>
      </c>
      <c r="Z6">
        <v>152.5</v>
      </c>
      <c r="AA6">
        <v>159.9</v>
      </c>
      <c r="AB6" s="19"/>
      <c r="AC6" s="19"/>
      <c r="AD6" t="s">
        <v>40</v>
      </c>
    </row>
    <row r="7" spans="1:30" x14ac:dyDescent="0.25">
      <c r="A7" t="s">
        <v>32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Q7">
        <v>0.13900000000000001</v>
      </c>
      <c r="R7" s="1">
        <v>1</v>
      </c>
      <c r="S7" s="1">
        <v>2</v>
      </c>
      <c r="T7" s="1">
        <v>3.5</v>
      </c>
      <c r="U7" s="1">
        <v>5.5</v>
      </c>
      <c r="V7">
        <v>8.5</v>
      </c>
      <c r="W7" s="1">
        <v>13.5</v>
      </c>
      <c r="X7" s="1">
        <v>19.5</v>
      </c>
      <c r="Y7">
        <v>27.5</v>
      </c>
      <c r="Z7" s="25" t="s">
        <v>38</v>
      </c>
      <c r="AA7" s="25"/>
      <c r="AB7" s="1"/>
      <c r="AC7" s="1"/>
      <c r="AD7" t="s">
        <v>39</v>
      </c>
    </row>
    <row r="8" spans="1:30" x14ac:dyDescent="0.25">
      <c r="A8" t="s">
        <v>4</v>
      </c>
      <c r="B8">
        <v>0.35</v>
      </c>
      <c r="C8">
        <v>0.82199999999999995</v>
      </c>
      <c r="D8">
        <v>1.2</v>
      </c>
      <c r="E8">
        <v>1.9</v>
      </c>
      <c r="F8">
        <v>3.3</v>
      </c>
      <c r="G8">
        <v>4.5</v>
      </c>
      <c r="H8">
        <v>5.6</v>
      </c>
      <c r="I8">
        <v>7.8</v>
      </c>
      <c r="J8">
        <v>10.9</v>
      </c>
      <c r="K8">
        <v>14.2</v>
      </c>
      <c r="L8">
        <v>18.600000000000001</v>
      </c>
      <c r="M8">
        <v>23.6</v>
      </c>
      <c r="N8">
        <v>27.5</v>
      </c>
      <c r="O8">
        <v>33.1</v>
      </c>
      <c r="P8">
        <v>40</v>
      </c>
      <c r="Q8">
        <f>Q6-Q7</f>
        <v>52.260999999999996</v>
      </c>
      <c r="R8">
        <f>R6-R7</f>
        <v>64.3</v>
      </c>
      <c r="S8">
        <f>S6-S7</f>
        <v>74.5</v>
      </c>
      <c r="T8">
        <f>T6-T7</f>
        <v>84.1</v>
      </c>
      <c r="U8">
        <f>U6-U7</f>
        <v>96.6</v>
      </c>
      <c r="V8">
        <f>V6-V7</f>
        <v>105</v>
      </c>
      <c r="W8">
        <f>W6-W7</f>
        <v>111.9</v>
      </c>
      <c r="X8">
        <f>X6-X7</f>
        <v>119.30000000000001</v>
      </c>
      <c r="Y8">
        <f>Y6-Y7</f>
        <v>120.5</v>
      </c>
      <c r="Z8" s="25" t="s">
        <v>38</v>
      </c>
      <c r="AA8" s="25"/>
      <c r="AD8" t="s">
        <v>18</v>
      </c>
    </row>
    <row r="9" spans="1:30" x14ac:dyDescent="0.25">
      <c r="Y9">
        <v>1005</v>
      </c>
      <c r="Z9">
        <v>1563</v>
      </c>
      <c r="AA9">
        <v>2052</v>
      </c>
      <c r="AD9" s="1" t="s">
        <v>19</v>
      </c>
    </row>
    <row r="10" spans="1:30" x14ac:dyDescent="0.25">
      <c r="AA10">
        <v>388</v>
      </c>
      <c r="AB10" s="19"/>
      <c r="AC10" s="19"/>
      <c r="AD10" s="1" t="s">
        <v>37</v>
      </c>
    </row>
    <row r="12" spans="1:30" x14ac:dyDescent="0.25">
      <c r="A12" t="s">
        <v>12</v>
      </c>
      <c r="B12" s="24">
        <f>B2/B5*1000</f>
        <v>0.98576122672508226</v>
      </c>
      <c r="C12" s="24">
        <f>C2/C5*1000</f>
        <v>0.90264345583494521</v>
      </c>
      <c r="D12" s="24">
        <f>D2/D5*1000</f>
        <v>0.95444685466377455</v>
      </c>
      <c r="E12" s="24">
        <f>E2/E5*1000</f>
        <v>1.0283577438454345</v>
      </c>
      <c r="F12" s="24">
        <f>F2/F5*1000</f>
        <v>1.0793955384984408</v>
      </c>
      <c r="G12" s="24">
        <f>G2/G5*1000</f>
        <v>1.1217948717948718</v>
      </c>
      <c r="H12" s="24">
        <f>H2/H5*1000</f>
        <v>1.1087039632980755</v>
      </c>
      <c r="I12" s="24">
        <f>I2/I5*1000</f>
        <v>1.0963422916464538</v>
      </c>
      <c r="J12" s="24">
        <f>J2/J5*1000</f>
        <v>1.0917030567685588</v>
      </c>
      <c r="K12" s="24">
        <f>K2/K5*1000</f>
        <v>1.0546874999999998</v>
      </c>
      <c r="L12" s="24">
        <f>L2/L5*1000</f>
        <v>1.0634073158893351</v>
      </c>
      <c r="M12" s="24">
        <f>M2/M5*1000</f>
        <v>1.0850391080046597</v>
      </c>
      <c r="N12" s="24">
        <f>N2/N5*1000</f>
        <v>0.89341085271317833</v>
      </c>
      <c r="O12" s="24">
        <f>O2/O5*1000</f>
        <v>0.91823880279873116</v>
      </c>
      <c r="P12" s="24">
        <f>P2/P5*1000</f>
        <v>0.77755240027045303</v>
      </c>
      <c r="Q12" s="24">
        <f>Q2/Q5*1000</f>
        <v>0.85915925130408088</v>
      </c>
      <c r="R12" s="24">
        <f>R2/R5*1000</f>
        <v>0.82327113062568602</v>
      </c>
      <c r="S12" s="24">
        <f>S2/S5*1000</f>
        <v>0.91073504715153086</v>
      </c>
      <c r="T12" s="24">
        <f>T2/T5*1000</f>
        <v>0.89516891021314715</v>
      </c>
      <c r="U12" s="24">
        <f>U2/U5*1000</f>
        <v>1.1028595817328213</v>
      </c>
      <c r="V12" s="24">
        <f>V2/V5*1000</f>
        <v>1.0833528409431159</v>
      </c>
      <c r="W12" s="24">
        <f>W2/W5*1000</f>
        <v>1.1425620996559533</v>
      </c>
      <c r="X12" s="24">
        <f>X2/X5*1000</f>
        <v>1.1467470546041003</v>
      </c>
      <c r="Y12" s="24">
        <f>Y2/Y5*1000</f>
        <v>1.0936273902449098</v>
      </c>
      <c r="Z12" s="24">
        <f>Z2/Z5*1000</f>
        <v>1.1538726166722655</v>
      </c>
      <c r="AA12" s="24">
        <f>AA2/AA5*1000</f>
        <v>1.2248800802889135</v>
      </c>
      <c r="AB12" s="24"/>
      <c r="AC12" s="24"/>
      <c r="AD12" t="s">
        <v>20</v>
      </c>
    </row>
    <row r="13" spans="1:30" x14ac:dyDescent="0.25">
      <c r="A13" t="s">
        <v>5</v>
      </c>
      <c r="B13" s="19">
        <f>B3/B5*1000000</f>
        <v>372.39868565169769</v>
      </c>
      <c r="C13" s="19">
        <f>C3/C5*1000000</f>
        <v>438.42682140554484</v>
      </c>
      <c r="D13" s="19">
        <f>D3/D5*1000000</f>
        <v>533.62255965292832</v>
      </c>
      <c r="E13" s="19">
        <f>E3/E5*1000000</f>
        <v>654.40947335618569</v>
      </c>
      <c r="F13" s="19">
        <f>F3/F5*1000000</f>
        <v>863.51643079875271</v>
      </c>
      <c r="G13" s="19">
        <f>G3/G5*1000000</f>
        <v>943.73219373219365</v>
      </c>
      <c r="H13" s="19">
        <f>H3/H5*1000000</f>
        <v>968.52300242130752</v>
      </c>
      <c r="I13" s="19">
        <f>I3/I5*1000000</f>
        <v>1067.2358591248667</v>
      </c>
      <c r="J13" s="19">
        <f>J3/J5*1000000</f>
        <v>1247.6606363069245</v>
      </c>
      <c r="K13" s="19">
        <f>K3/K5*1000000</f>
        <v>1339.2857142857142</v>
      </c>
      <c r="L13" s="19">
        <f>L3/L5*1000000</f>
        <v>1500.2426863169044</v>
      </c>
      <c r="M13" s="19">
        <f>M3/M5*1000000</f>
        <v>1464.4699617240806</v>
      </c>
      <c r="N13" s="19">
        <f>N3/N5*1000000</f>
        <v>1065.8914728682171</v>
      </c>
      <c r="O13" s="19">
        <f>O3/O5*1000000</f>
        <v>1047.2475602167347</v>
      </c>
      <c r="P13" s="19">
        <f>P3/P5*1000000</f>
        <v>937.86124015790961</v>
      </c>
      <c r="Q13" s="19">
        <f>Q3/Q5*1000000</f>
        <v>1045.1825713409021</v>
      </c>
      <c r="R13" s="19">
        <f>R3/R5*1000000</f>
        <v>1003.6067116198839</v>
      </c>
      <c r="S13" s="19">
        <f>S3/S5*1000000</f>
        <v>1011.9278301683676</v>
      </c>
      <c r="T13" s="19">
        <f>T3/T5*1000000</f>
        <v>975.5439117470213</v>
      </c>
      <c r="U13" s="19">
        <f>U3/U5*1000000</f>
        <v>1035.7092047232893</v>
      </c>
      <c r="V13" s="19">
        <f>V3/V5*1000000</f>
        <v>1132.3486980711964</v>
      </c>
      <c r="W13" s="19">
        <f>W3/W5*1000000</f>
        <v>1191.127379059674</v>
      </c>
      <c r="X13" s="19">
        <f>X3/X5*1000000</f>
        <v>1195.5049015700963</v>
      </c>
      <c r="Y13" s="19">
        <f>Y3/Y5*1000000</f>
        <v>1115.103456820716</v>
      </c>
      <c r="Z13" s="19">
        <f>Z3/Z5*1000000</f>
        <v>1157.5151468546751</v>
      </c>
      <c r="AA13" s="19">
        <f>AA3/AA5*1000000</f>
        <v>1169.5629153726402</v>
      </c>
      <c r="AB13" s="19"/>
      <c r="AC13" s="19"/>
      <c r="AD13" t="s">
        <v>5</v>
      </c>
    </row>
    <row r="14" spans="1:30" x14ac:dyDescent="0.25">
      <c r="A14" t="s">
        <v>7</v>
      </c>
      <c r="B14" s="19">
        <f>B8/B3*1000</f>
        <v>1029.4117647058822</v>
      </c>
      <c r="C14" s="19">
        <f>C8/C3*1000</f>
        <v>1208.8235294117646</v>
      </c>
      <c r="D14" s="19">
        <f>D8/D3*1000</f>
        <v>975.60975609756099</v>
      </c>
      <c r="E14" s="19">
        <f>E8/E3*1000</f>
        <v>904.7619047619047</v>
      </c>
      <c r="F14" s="19">
        <f>F8/F3*1000</f>
        <v>916.66666666666663</v>
      </c>
      <c r="G14" s="19">
        <f>G8/G3*1000</f>
        <v>849.05660377358492</v>
      </c>
      <c r="H14" s="19">
        <f>H8/H3*1000</f>
        <v>736.8421052631578</v>
      </c>
      <c r="I14" s="19">
        <f>I8/I3*1000</f>
        <v>709.09090909090912</v>
      </c>
      <c r="J14" s="19">
        <f>J8/J3*1000</f>
        <v>681.25</v>
      </c>
      <c r="K14" s="19">
        <f>K8/K3*1000</f>
        <v>591.66666666666663</v>
      </c>
      <c r="L14" s="19">
        <f>L8/L3*1000</f>
        <v>547.05882352941182</v>
      </c>
      <c r="M14" s="19">
        <f>M8/M3*1000</f>
        <v>536.36363636363637</v>
      </c>
      <c r="N14" s="19">
        <f>N8/N3*1000</f>
        <v>500</v>
      </c>
      <c r="O14" s="19">
        <f>O8/O3*1000</f>
        <v>479.71014492753625</v>
      </c>
      <c r="P14" s="19">
        <f>P8/P3*1000</f>
        <v>465.11627906976742</v>
      </c>
      <c r="Q14" s="19">
        <f>Q8/Q3*1000</f>
        <v>479.45871559633025</v>
      </c>
      <c r="R14" s="19">
        <f>R8/R3*1000</f>
        <v>502.34375</v>
      </c>
      <c r="S14" s="19">
        <f>S8/S3*1000</f>
        <v>528.36879432624119</v>
      </c>
      <c r="T14" s="19">
        <f>T8/T3*1000</f>
        <v>528.93081761006283</v>
      </c>
      <c r="U14" s="19">
        <f>U8/U3*1000</f>
        <v>530.76923076923072</v>
      </c>
      <c r="V14" s="19">
        <f>V8/V3*1000</f>
        <v>504.80769230769226</v>
      </c>
      <c r="W14" s="19">
        <f>W8/W3*1000</f>
        <v>480.25751072961378</v>
      </c>
      <c r="X14" s="19">
        <f>X8/X3*1000</f>
        <v>467.84313725490199</v>
      </c>
      <c r="Y14" s="19">
        <f>Y8/Y3*1000</f>
        <v>446.2962962962963</v>
      </c>
      <c r="Z14" s="19"/>
      <c r="AA14" s="19"/>
      <c r="AB14" s="19"/>
      <c r="AC14" s="19"/>
      <c r="AD14" t="s">
        <v>7</v>
      </c>
    </row>
    <row r="15" spans="1:30" x14ac:dyDescent="0.25">
      <c r="A15" t="s">
        <v>10</v>
      </c>
      <c r="B15" s="22"/>
      <c r="C15" s="22"/>
      <c r="D15" s="22"/>
      <c r="E15" s="22"/>
      <c r="F15" s="22"/>
      <c r="G15" s="22"/>
      <c r="H15" s="22">
        <f>H4/H5*1000</f>
        <v>1.5292468459283803</v>
      </c>
      <c r="I15" s="22">
        <f>I4/I5*1000</f>
        <v>1.5523430678179879</v>
      </c>
      <c r="J15" s="22">
        <f>J4/J5*1000</f>
        <v>1.6375545851528384</v>
      </c>
      <c r="K15" s="22">
        <f>K4/K5*1000</f>
        <v>1.5625</v>
      </c>
      <c r="L15" s="22">
        <f>L4/L5*1000</f>
        <v>1.6326170409919252</v>
      </c>
      <c r="M15" s="22">
        <f>M4/M5*1000</f>
        <v>1.5310367781660843</v>
      </c>
      <c r="N15" s="22">
        <f>N4/N5*1000</f>
        <v>1.1434108527131783</v>
      </c>
      <c r="O15" s="22">
        <f>O4/O5*1000</f>
        <v>1.4266850820343924</v>
      </c>
      <c r="P15" s="22">
        <f>P4/P5*1000</f>
        <v>1.3413596806909638</v>
      </c>
      <c r="Q15" s="22">
        <f>Q4/Q5*1000</f>
        <v>2.0328321571034058</v>
      </c>
      <c r="R15" s="22">
        <f>R4/R5*1000</f>
        <v>2.8618472636035754</v>
      </c>
      <c r="S15" s="22">
        <f>S4/S5*1000</f>
        <v>3.8826450788729563</v>
      </c>
      <c r="T15" s="22">
        <f>T4/T5*1000</f>
        <v>4.4727768029155879</v>
      </c>
      <c r="U15" s="22">
        <f>U4/U5*1000</f>
        <v>5.6224213970692842</v>
      </c>
      <c r="V15" s="22">
        <f>V4/V5*1000</f>
        <v>7.0771793629449773</v>
      </c>
      <c r="W15" s="22">
        <f>W4/W5*1000</f>
        <v>8.4350222122251601</v>
      </c>
      <c r="X15" s="22">
        <f>X4/X5*1000</f>
        <v>9.1420963061242677</v>
      </c>
      <c r="Y15" s="22">
        <f>Y4/Y5*1000</f>
        <v>9.2099285507785069</v>
      </c>
      <c r="Z15" s="22">
        <f>Z4/Z5*1000</f>
        <v>9.2075068499803709</v>
      </c>
      <c r="AA15" s="22">
        <f>AA4/AA5*1000</f>
        <v>8.8546976126692112</v>
      </c>
      <c r="AB15" s="22"/>
      <c r="AC15" s="22"/>
      <c r="AD15" t="s">
        <v>10</v>
      </c>
    </row>
    <row r="16" spans="1:30" x14ac:dyDescent="0.25">
      <c r="A16" t="s">
        <v>13</v>
      </c>
      <c r="B16" s="24"/>
      <c r="C16" s="24"/>
      <c r="D16" s="24"/>
      <c r="E16" s="24"/>
      <c r="F16" s="24"/>
      <c r="G16" s="24"/>
      <c r="H16" s="19">
        <f>H4/H3*1000</f>
        <v>1578.9473684210527</v>
      </c>
      <c r="I16" s="19">
        <f>I4/I3*1000</f>
        <v>1454.5454545454545</v>
      </c>
      <c r="J16" s="19">
        <f>J4/J3*1000</f>
        <v>1312.5</v>
      </c>
      <c r="K16" s="19">
        <f>K4/K3*1000</f>
        <v>1166.6666666666667</v>
      </c>
      <c r="L16" s="19">
        <f>L4/L3*1000</f>
        <v>1088.2352941176471</v>
      </c>
      <c r="M16" s="19">
        <f>M4/M3*1000</f>
        <v>1045.4545454545455</v>
      </c>
      <c r="N16" s="19">
        <f>N4/N3*1000</f>
        <v>1072.7272727272727</v>
      </c>
      <c r="O16" s="19">
        <f>O4/O3*1000</f>
        <v>1362.3188405797102</v>
      </c>
      <c r="P16" s="19">
        <f>P4/P3*1000</f>
        <v>1430.2325581395351</v>
      </c>
      <c r="Q16" s="19">
        <f>Q4/Q3*1000</f>
        <v>1944.9541284403672</v>
      </c>
      <c r="R16" s="19">
        <f>R4/R3*1000</f>
        <v>2851.5625</v>
      </c>
      <c r="S16" s="19">
        <f>S4/S3*1000</f>
        <v>3836.8794326241136</v>
      </c>
      <c r="T16" s="19">
        <f>T4/T3*1000</f>
        <v>4584.9056603773579</v>
      </c>
      <c r="U16" s="19">
        <f>U4/U3*1000</f>
        <v>5428.5714285714284</v>
      </c>
      <c r="V16" s="19">
        <f>V4/V3*1000</f>
        <v>6250</v>
      </c>
      <c r="W16" s="19">
        <f>W4/W3*1000</f>
        <v>7081.5450643776821</v>
      </c>
      <c r="X16" s="19">
        <f>X4/X3*1000</f>
        <v>7647.0588235294117</v>
      </c>
      <c r="Y16" s="19">
        <f>Y4/Y3*1000</f>
        <v>8259.2592592592591</v>
      </c>
      <c r="Z16" s="19">
        <f>Z4/Z3*1000</f>
        <v>7954.545454545454</v>
      </c>
      <c r="AA16" s="19">
        <f>AA4/AA3*1000</f>
        <v>7570.9459459459458</v>
      </c>
      <c r="AB16" s="19"/>
      <c r="AC16" s="19"/>
      <c r="AD16" t="s">
        <v>13</v>
      </c>
    </row>
    <row r="17" spans="1:30" x14ac:dyDescent="0.25">
      <c r="A17" t="s">
        <v>6</v>
      </c>
      <c r="B17" s="22"/>
      <c r="C17" s="22"/>
      <c r="D17" s="22"/>
      <c r="E17" s="22"/>
      <c r="F17" s="22"/>
      <c r="G17" s="22"/>
      <c r="H17" s="18">
        <f>H8/H4*100</f>
        <v>46.666666666666664</v>
      </c>
      <c r="I17" s="18">
        <f>I8/I4*100</f>
        <v>48.75</v>
      </c>
      <c r="J17" s="18">
        <f>J8/J4*100</f>
        <v>51.904761904761912</v>
      </c>
      <c r="K17" s="18">
        <f>K8/K4*100</f>
        <v>50.714285714285708</v>
      </c>
      <c r="L17" s="18">
        <f>L8/L4*100</f>
        <v>50.270270270270281</v>
      </c>
      <c r="M17" s="18">
        <f>M8/M4*100</f>
        <v>51.304347826086961</v>
      </c>
      <c r="N17" s="18">
        <f>N8/N4*100</f>
        <v>46.610169491525419</v>
      </c>
      <c r="O17" s="18">
        <f>O8/O4*100</f>
        <v>35.212765957446813</v>
      </c>
      <c r="P17" s="18">
        <f>P8/P4*100</f>
        <v>32.520325203252028</v>
      </c>
      <c r="Q17" s="18">
        <f>Q8/Q4*100</f>
        <v>24.651415094339622</v>
      </c>
      <c r="R17" s="18">
        <f>R8/R4*100</f>
        <v>17.616438356164384</v>
      </c>
      <c r="S17" s="18">
        <f>S8/S4*100</f>
        <v>13.77079482439926</v>
      </c>
      <c r="T17" s="18">
        <f>T8/T4*100</f>
        <v>11.536351165980795</v>
      </c>
      <c r="U17" s="18">
        <f>U8/U4*100</f>
        <v>9.7773279352226705</v>
      </c>
      <c r="V17" s="18">
        <f>V8/V4*100</f>
        <v>8.0769230769230766</v>
      </c>
      <c r="W17" s="18">
        <f>W8/W4*100</f>
        <v>6.7818181818181822</v>
      </c>
      <c r="X17" s="18">
        <f>X8/X4*100</f>
        <v>6.1179487179487184</v>
      </c>
      <c r="Y17" s="18">
        <f>Y8/Y4*100</f>
        <v>5.4035874439461882</v>
      </c>
      <c r="Z17" s="18"/>
      <c r="AA17" s="18"/>
      <c r="AB17" s="18"/>
      <c r="AC17" s="18"/>
      <c r="AD17" t="s">
        <v>21</v>
      </c>
    </row>
    <row r="18" spans="1:30" x14ac:dyDescent="0.25">
      <c r="A18" t="s">
        <v>8</v>
      </c>
      <c r="B18" s="19">
        <f>B2/B3*1000</f>
        <v>2647.0588235294117</v>
      </c>
      <c r="C18" s="19">
        <f>C2/C3*1000</f>
        <v>2058.8235294117644</v>
      </c>
      <c r="D18" s="19">
        <f>D2/D3*1000</f>
        <v>1788.6178861788619</v>
      </c>
      <c r="E18" s="19">
        <f>E2/E3*1000</f>
        <v>1571.4285714285711</v>
      </c>
      <c r="F18" s="19">
        <f>F2/F3*1000</f>
        <v>1250</v>
      </c>
      <c r="G18" s="19">
        <f>G2/G3*1000</f>
        <v>1188.6792452830189</v>
      </c>
      <c r="H18" s="19">
        <f>H2/H3*1000</f>
        <v>1144.7368421052631</v>
      </c>
      <c r="I18" s="19">
        <f>I2/I3*1000</f>
        <v>1027.2727272727273</v>
      </c>
      <c r="J18" s="19">
        <f>J2/J3*1000</f>
        <v>875</v>
      </c>
      <c r="K18" s="19">
        <f>K2/K3*1000</f>
        <v>787.5</v>
      </c>
      <c r="L18" s="19">
        <f>L2/L3*1000</f>
        <v>708.82352941176475</v>
      </c>
      <c r="M18" s="19">
        <f>M2/M3*1000</f>
        <v>740.90909090909099</v>
      </c>
      <c r="N18" s="19">
        <f>N2/N3*1000</f>
        <v>838.18181818181824</v>
      </c>
      <c r="O18" s="19">
        <f>O2/O3*1000</f>
        <v>876.8115942028985</v>
      </c>
      <c r="P18" s="19">
        <f>P2/P3*1000</f>
        <v>829.06976744186045</v>
      </c>
      <c r="Q18" s="19">
        <f>Q2/Q3*1000</f>
        <v>822.01834862385317</v>
      </c>
      <c r="R18" s="19">
        <f>R2/R3*1000</f>
        <v>820.3125</v>
      </c>
      <c r="S18" s="19">
        <f>S2/S3*1000</f>
        <v>900</v>
      </c>
      <c r="T18" s="19">
        <f>T2/T3*1000</f>
        <v>917.61006289308182</v>
      </c>
      <c r="U18" s="19">
        <f>U2/U3*1000</f>
        <v>1064.8351648351647</v>
      </c>
      <c r="V18" s="19">
        <f>V2/V3*1000</f>
        <v>956.73076923076928</v>
      </c>
      <c r="W18" s="19">
        <f>W2/W3*1000</f>
        <v>959.2274678111587</v>
      </c>
      <c r="X18" s="19">
        <f>X2/X3*1000</f>
        <v>959.21568627450984</v>
      </c>
      <c r="Y18" s="19">
        <f>Y2/Y3*1000</f>
        <v>980.74074074074076</v>
      </c>
      <c r="Z18" s="19">
        <f>Z2/Z3*1000</f>
        <v>996.853146853147</v>
      </c>
      <c r="AA18" s="19">
        <f>AA2/AA3*1000</f>
        <v>1047.2972972972973</v>
      </c>
      <c r="AB18" s="19"/>
      <c r="AC18" s="19"/>
      <c r="AD18" t="s">
        <v>22</v>
      </c>
    </row>
    <row r="19" spans="1:30" x14ac:dyDescent="0.25">
      <c r="A19" t="s">
        <v>9</v>
      </c>
      <c r="B19" s="19">
        <f>B8/B5*1000000</f>
        <v>383.35158817086523</v>
      </c>
      <c r="C19" s="19">
        <f>C8/C5*1000000</f>
        <v>529.98065764023204</v>
      </c>
      <c r="D19" s="19">
        <f>D8/D5*1000000</f>
        <v>520.60737527114964</v>
      </c>
      <c r="E19" s="19">
        <f>E8/E5*1000000</f>
        <v>592.0847616079775</v>
      </c>
      <c r="F19" s="19">
        <f>F8/F5*1000000</f>
        <v>791.55672823218993</v>
      </c>
      <c r="G19" s="19">
        <f>G8/G5*1000000</f>
        <v>801.28205128205127</v>
      </c>
      <c r="H19" s="19">
        <f>H8/H5*1000000</f>
        <v>713.64852809991078</v>
      </c>
      <c r="I19" s="19">
        <f>I8/I5*1000000</f>
        <v>756.76724556126896</v>
      </c>
      <c r="J19" s="19">
        <f>J8/J5*1000000</f>
        <v>849.96880848409239</v>
      </c>
      <c r="K19" s="19">
        <f>K8/K5*1000000</f>
        <v>792.41071428571422</v>
      </c>
      <c r="L19" s="19">
        <f>L8/L5*1000000</f>
        <v>820.72099898513</v>
      </c>
      <c r="M19" s="19">
        <f>M8/M5*1000000</f>
        <v>785.48843401564329</v>
      </c>
      <c r="N19" s="19">
        <f>N8/N5*1000000</f>
        <v>532.94573643410854</v>
      </c>
      <c r="O19" s="19">
        <f>O8/O5*1000000</f>
        <v>502.37527888657854</v>
      </c>
      <c r="P19" s="19">
        <f>P8/P5*1000000</f>
        <v>436.21453030600452</v>
      </c>
      <c r="Q19" s="19">
        <f>Q8/Q5*1000000</f>
        <v>501.12189321877878</v>
      </c>
      <c r="R19" s="19">
        <f>R8/R5*1000000</f>
        <v>504.15555904030106</v>
      </c>
      <c r="S19" s="19">
        <f>S8/S5*1000000</f>
        <v>534.67108757122969</v>
      </c>
      <c r="T19" s="19">
        <f>T8/T5*1000000</f>
        <v>515.99523885487088</v>
      </c>
      <c r="U19" s="19">
        <f>U8/U5*1000000</f>
        <v>549.72257789159198</v>
      </c>
      <c r="V19" s="19">
        <f>V8/V5*1000000</f>
        <v>571.61833316094055</v>
      </c>
      <c r="W19" s="19">
        <f>W8/W5*1000000</f>
        <v>572.04787002908802</v>
      </c>
      <c r="X19" s="19">
        <f>X8/X5*1000000</f>
        <v>559.30876375416665</v>
      </c>
      <c r="Y19" s="19">
        <f>Y8/Y5*1000000</f>
        <v>497.66654276628259</v>
      </c>
      <c r="Z19" s="19"/>
      <c r="AA19" s="19"/>
      <c r="AB19" s="19"/>
      <c r="AC19" s="19"/>
      <c r="AD19" t="s">
        <v>9</v>
      </c>
    </row>
    <row r="20" spans="1:30" x14ac:dyDescent="0.25">
      <c r="A20" t="s">
        <v>24</v>
      </c>
      <c r="B20" s="19">
        <f>B6/B3*1000/12</f>
        <v>85.784313725490179</v>
      </c>
      <c r="C20" s="19">
        <f>C6/C3*1000/12</f>
        <v>100.73529411764706</v>
      </c>
      <c r="D20" s="19">
        <f>D6/D3*1000/12</f>
        <v>81.300813008130078</v>
      </c>
      <c r="E20" s="19">
        <f>E6/E3*1000/12</f>
        <v>75.396825396825392</v>
      </c>
      <c r="F20" s="19">
        <f>F6/F3*1000/12</f>
        <v>76.388888888888886</v>
      </c>
      <c r="G20" s="19">
        <f>G6/G3*1000/12</f>
        <v>70.754716981132077</v>
      </c>
      <c r="H20" s="19">
        <f>H6/H3*1000/12</f>
        <v>61.403508771929815</v>
      </c>
      <c r="I20" s="19">
        <f>I6/I3*1000/12</f>
        <v>59.090909090909093</v>
      </c>
      <c r="J20" s="19">
        <f>J6/J3*1000/12</f>
        <v>56.770833333333336</v>
      </c>
      <c r="K20" s="19">
        <f>K6/K3*1000/12</f>
        <v>49.30555555555555</v>
      </c>
      <c r="L20" s="19">
        <f>L6/L3*1000/12</f>
        <v>45.588235294117652</v>
      </c>
      <c r="M20" s="19">
        <f>M6/M3*1000/12</f>
        <v>44.696969696969695</v>
      </c>
      <c r="N20" s="19">
        <f>N6/N3*1000/12</f>
        <v>41.666666666666664</v>
      </c>
      <c r="O20" s="19">
        <f>O6/O3*1000/12</f>
        <v>39.975845410628018</v>
      </c>
      <c r="P20" s="19">
        <f>P6/P3*1000/12</f>
        <v>38.759689922480618</v>
      </c>
      <c r="Q20" s="19">
        <f>Q6/Q3*1000/12</f>
        <v>40.061162079510702</v>
      </c>
      <c r="R20" s="19">
        <f>R6/R3*1000/12</f>
        <v>42.513020833333336</v>
      </c>
      <c r="S20" s="19">
        <f>S6/S3*1000/12</f>
        <v>45.212765957446805</v>
      </c>
      <c r="T20" s="19">
        <f>T6/T3*1000/12</f>
        <v>45.911949685534587</v>
      </c>
      <c r="U20" s="19">
        <f>U6/U3*1000/12</f>
        <v>46.749084249084255</v>
      </c>
      <c r="V20" s="19">
        <f>V6/V3*1000/12</f>
        <v>45.472756410256409</v>
      </c>
      <c r="W20" s="19">
        <f>W6/W3*1000/12</f>
        <v>44.849785407725314</v>
      </c>
      <c r="X20" s="19">
        <f>X6/X3*1000/12</f>
        <v>45.359477124183002</v>
      </c>
      <c r="Y20" s="19">
        <f>Y6/Y3*1000/12</f>
        <v>45.679012345679013</v>
      </c>
      <c r="Z20" s="19">
        <f>Z6/Z3*1000/12</f>
        <v>44.434731934731936</v>
      </c>
      <c r="AA20" s="19">
        <f>AA6/AA3*1000/12</f>
        <v>45.016891891891895</v>
      </c>
      <c r="AB20" s="19"/>
      <c r="AC20" s="19"/>
      <c r="AD20" t="s">
        <v>25</v>
      </c>
    </row>
    <row r="21" spans="1:30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>
        <v>165</v>
      </c>
      <c r="X21" s="19">
        <v>195</v>
      </c>
      <c r="Y21" s="19">
        <v>223</v>
      </c>
      <c r="Z21" s="19">
        <v>227.5</v>
      </c>
      <c r="AA21" s="19">
        <v>612.1</v>
      </c>
      <c r="AC21" s="19"/>
      <c r="AD21" t="s">
        <v>14</v>
      </c>
    </row>
    <row r="22" spans="1:30" x14ac:dyDescent="0.25">
      <c r="W22" s="23"/>
      <c r="X22" s="23"/>
      <c r="Y22" s="23">
        <f>Y4*0.1+Y10</f>
        <v>223</v>
      </c>
      <c r="Z22" s="23">
        <f>Z4*0.1+Z10</f>
        <v>227.5</v>
      </c>
      <c r="AA22" s="23">
        <f>AA4*0.1+AA10</f>
        <v>612.1</v>
      </c>
      <c r="AB22" s="23"/>
      <c r="AD22" s="1" t="s">
        <v>15</v>
      </c>
    </row>
    <row r="23" spans="1:30" x14ac:dyDescent="0.25">
      <c r="Y23" s="22">
        <f>Y6/Y22*100</f>
        <v>66.367713004484301</v>
      </c>
      <c r="Z23" s="22">
        <f>Z6/Z22*100</f>
        <v>67.032967032967022</v>
      </c>
      <c r="AA23" s="22">
        <f>AA6/AA22*100</f>
        <v>26.123182486521813</v>
      </c>
      <c r="AB23" s="22"/>
      <c r="AD23" t="s">
        <v>23</v>
      </c>
    </row>
    <row r="26" spans="1:30" x14ac:dyDescent="0.25">
      <c r="W26" s="19"/>
      <c r="X26" s="19"/>
    </row>
    <row r="42" spans="1:29" x14ac:dyDescent="0.2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29" s="21" customFormat="1" x14ac:dyDescent="0.25"/>
    <row r="44" spans="1:29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29" x14ac:dyDescent="0.25">
      <c r="A45" s="21"/>
    </row>
    <row r="46" spans="1:29" x14ac:dyDescent="0.25">
      <c r="A46" s="1"/>
    </row>
    <row r="58" spans="3:3" x14ac:dyDescent="0.25">
      <c r="C58" s="1"/>
    </row>
    <row r="79" spans="26:26" x14ac:dyDescent="0.25">
      <c r="Z79" s="1"/>
    </row>
    <row r="83" spans="1:31" s="18" customFormat="1" x14ac:dyDescent="0.25"/>
    <row r="84" spans="1:31" x14ac:dyDescent="0.25">
      <c r="A84" s="1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</row>
    <row r="85" spans="1:31" s="19" customFormat="1" x14ac:dyDescent="0.25">
      <c r="A85" s="20"/>
    </row>
    <row r="86" spans="1:31" x14ac:dyDescent="0.25">
      <c r="A86" s="1"/>
      <c r="AD86" s="1"/>
      <c r="AE86" s="1"/>
    </row>
    <row r="87" spans="1:31" x14ac:dyDescent="0.25">
      <c r="A87" s="1"/>
      <c r="AD87" s="1"/>
      <c r="AE87" s="1"/>
    </row>
    <row r="88" spans="1:31" x14ac:dyDescent="0.25">
      <c r="A88" s="1"/>
      <c r="AD88" s="1"/>
      <c r="AE88" s="1"/>
    </row>
    <row r="89" spans="1:31" x14ac:dyDescent="0.25">
      <c r="A89" s="1"/>
    </row>
    <row r="90" spans="1:31" x14ac:dyDescent="0.25"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</row>
    <row r="91" spans="1:31" x14ac:dyDescent="0.25"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</row>
    <row r="92" spans="1:31" x14ac:dyDescent="0.25"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</row>
    <row r="93" spans="1:31" x14ac:dyDescent="0.25"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</row>
    <row r="94" spans="1:31" x14ac:dyDescent="0.25"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</row>
    <row r="95" spans="1:31" x14ac:dyDescent="0.25"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</row>
    <row r="96" spans="1:31" x14ac:dyDescent="0.25"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</row>
    <row r="97" spans="2:29" x14ac:dyDescent="0.25"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</row>
    <row r="98" spans="2:29" x14ac:dyDescent="0.25"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</row>
    <row r="99" spans="2:29" x14ac:dyDescent="0.25"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</row>
    <row r="100" spans="2:29" x14ac:dyDescent="0.25"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</row>
    <row r="101" spans="2:29" x14ac:dyDescent="0.25"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</row>
    <row r="102" spans="2:29" x14ac:dyDescent="0.25"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</row>
    <row r="103" spans="2:29" x14ac:dyDescent="0.25"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</row>
    <row r="104" spans="2:29" x14ac:dyDescent="0.25"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</row>
    <row r="105" spans="2:29" x14ac:dyDescent="0.25"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</row>
    <row r="106" spans="2:29" x14ac:dyDescent="0.25"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</row>
    <row r="107" spans="2:29" x14ac:dyDescent="0.25"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</row>
    <row r="108" spans="2:29" x14ac:dyDescent="0.25"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</row>
    <row r="109" spans="2:29" x14ac:dyDescent="0.25"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</row>
    <row r="110" spans="2:29" x14ac:dyDescent="0.25"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</row>
    <row r="111" spans="2:29" x14ac:dyDescent="0.25"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</row>
    <row r="112" spans="2:29" x14ac:dyDescent="0.25"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</row>
    <row r="113" spans="2:29" x14ac:dyDescent="0.25"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</row>
    <row r="114" spans="2:29" x14ac:dyDescent="0.25"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</row>
    <row r="115" spans="2:29" x14ac:dyDescent="0.25"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</row>
    <row r="116" spans="2:29" x14ac:dyDescent="0.25"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</row>
    <row r="117" spans="2:29" x14ac:dyDescent="0.25"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</row>
    <row r="118" spans="2:29" x14ac:dyDescent="0.25"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</row>
    <row r="119" spans="2:29" x14ac:dyDescent="0.25"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</row>
    <row r="120" spans="2:29" x14ac:dyDescent="0.25"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</row>
    <row r="121" spans="2:29" x14ac:dyDescent="0.25"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</row>
    <row r="122" spans="2:29" x14ac:dyDescent="0.25"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</row>
    <row r="123" spans="2:29" x14ac:dyDescent="0.25"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</row>
    <row r="124" spans="2:29" x14ac:dyDescent="0.25"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</row>
    <row r="125" spans="2:29" x14ac:dyDescent="0.25"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</row>
    <row r="126" spans="2:29" x14ac:dyDescent="0.25"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</row>
    <row r="127" spans="2:29" x14ac:dyDescent="0.25"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</row>
    <row r="128" spans="2:29" x14ac:dyDescent="0.25"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</row>
    <row r="129" s="18" customFormat="1" x14ac:dyDescent="0.25"/>
    <row r="130" s="18" customFormat="1" x14ac:dyDescent="0.25"/>
    <row r="131" s="18" customFormat="1" x14ac:dyDescent="0.25"/>
  </sheetData>
  <pageMargins left="0.75" right="0.75" top="1" bottom="1" header="0.5" footer="0.5"/>
  <pageSetup orientation="portrait" horizontalDpi="4294967293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2024</vt:lpstr>
      <vt:lpstr>2010</vt:lpstr>
    </vt:vector>
  </TitlesOfParts>
  <Company>WINLAB, Rutgers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frenkiel</dc:creator>
  <cp:lastModifiedBy>M Luo</cp:lastModifiedBy>
  <cp:lastPrinted>2008-12-06T22:59:01Z</cp:lastPrinted>
  <dcterms:created xsi:type="dcterms:W3CDTF">2008-11-29T21:52:45Z</dcterms:created>
  <dcterms:modified xsi:type="dcterms:W3CDTF">2025-12-06T17:52:32Z</dcterms:modified>
</cp:coreProperties>
</file>